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tart here" sheetId="1" state="visible" r:id="rId1"/>
    <sheet name="Budget summary" sheetId="2" state="visible" r:id="rId2"/>
    <sheet name="Personnel" sheetId="3" state="visible" r:id="rId3"/>
    <sheet name="Direct costs" sheetId="4" state="visible" r:id="rId4"/>
    <sheet name="Budget narrative" sheetId="5" state="visible" r:id="rId5"/>
    <sheet name="Org budget" sheetId="6" state="visible" r:id="rId6"/>
  </sheets>
  <definedNames>
    <definedName name="_xlnm.Print_Titles" localSheetId="2">'Personnel'!$4:$4</definedName>
    <definedName name="_xlnm._FilterDatabase" localSheetId="3" hidden="1">'Direct costs'!$A$4:$K$154</definedName>
    <definedName name="_xlnm.Print_Titles" localSheetId="3">'Direct costs'!$4:$4</definedName>
    <definedName name="_xlnm.Print_Titles" localSheetId="5">'Org budget'!$4:$4</definedName>
  </definedNames>
  <calcPr calcId="124519" fullCalcOnLoad="1"/>
</workbook>
</file>

<file path=xl/styles.xml><?xml version="1.0" encoding="utf-8"?>
<styleSheet xmlns="http://schemas.openxmlformats.org/spreadsheetml/2006/main">
  <numFmts count="3">
    <numFmt numFmtId="164" formatCode="&quot;$&quot;#,##0"/>
    <numFmt numFmtId="165" formatCode="&quot;$&quot;#,##0.00"/>
    <numFmt numFmtId="166" formatCode="&quot;$&quot;#,##0;[Red](&quot;$&quot;#,##0)"/>
  </numFmts>
  <fonts count="13">
    <font>
      <name val="Calibri"/>
      <family val="2"/>
      <color theme="1"/>
      <sz val="11"/>
      <scheme val="minor"/>
    </font>
    <font>
      <name val="Arial"/>
      <b val="1"/>
      <color rgb="002B2522"/>
      <sz val="18"/>
    </font>
    <font>
      <name val="Arial"/>
      <color rgb="00706D68"/>
      <sz val="10"/>
    </font>
    <font>
      <name val="Arial"/>
      <b val="1"/>
      <color rgb="00FFFFFF"/>
      <sz val="10"/>
    </font>
    <font>
      <name val="Arial"/>
      <i val="1"/>
      <color rgb="00706D68"/>
      <sz val="10"/>
    </font>
    <font>
      <name val="Arial"/>
      <color rgb="002B2522"/>
      <sz val="10"/>
    </font>
    <font>
      <name val="Arial"/>
      <b val="1"/>
      <color rgb="002B2522"/>
      <sz val="12"/>
    </font>
    <font>
      <name val="Arial"/>
      <b val="1"/>
      <color rgb="002B2522"/>
      <sz val="10"/>
    </font>
    <font>
      <name val="Arial"/>
      <b val="1"/>
      <color rgb="002B2522"/>
      <sz val="22"/>
    </font>
    <font>
      <name val="Arial"/>
      <color rgb="008C6BAA"/>
      <sz val="10"/>
      <u val="single"/>
    </font>
    <font>
      <name val="Arial"/>
      <color rgb="009B1C1C"/>
      <sz val="10"/>
    </font>
    <font>
      <name val="Arial"/>
      <color rgb="008A5300"/>
      <sz val="10"/>
    </font>
    <font>
      <name val="Arial"/>
      <color rgb="001F6B35"/>
      <sz val="10"/>
    </font>
  </fonts>
  <fills count="8">
    <fill>
      <patternFill/>
    </fill>
    <fill>
      <patternFill patternType="gray125"/>
    </fill>
    <fill>
      <patternFill patternType="solid">
        <fgColor rgb="002B2522"/>
      </patternFill>
    </fill>
    <fill>
      <patternFill patternType="solid">
        <fgColor rgb="00F3F0EB"/>
      </patternFill>
    </fill>
    <fill>
      <patternFill patternType="solid">
        <fgColor rgb="00FAF6F1"/>
      </patternFill>
    </fill>
    <fill>
      <patternFill patternType="solid">
        <fgColor rgb="00FBE3E1"/>
      </patternFill>
    </fill>
    <fill>
      <patternFill patternType="solid">
        <fgColor rgb="00FDF0D5"/>
      </patternFill>
    </fill>
    <fill>
      <patternFill patternType="solid">
        <fgColor rgb="00E4F2E7"/>
      </patternFill>
    </fill>
  </fills>
  <borders count="7">
    <border>
      <left/>
      <right/>
      <top/>
      <bottom/>
      <diagonal/>
    </border>
    <border>
      <bottom style="thin">
        <color rgb="00DEDBD6"/>
      </bottom>
    </border>
    <border>
      <top style="thin">
        <color rgb="00DEDBD6"/>
      </top>
      <bottom style="thin">
        <color rgb="00DEDBD6"/>
      </bottom>
    </border>
    <border>
      <top style="medium">
        <color rgb="002B2522"/>
      </top>
      <bottom style="thin">
        <color rgb="00DEDBD6"/>
      </bottom>
    </border>
    <border>
      <left/>
      <right/>
      <top/>
      <bottom style="thin">
        <color rgb="00DEDBD6"/>
      </bottom>
      <diagonal/>
    </border>
    <border>
      <bottom style="medium">
        <color rgb="002B2522"/>
      </bottom>
    </border>
    <border>
      <top style="thin">
        <color rgb="00DEDBD6"/>
      </top>
      <bottom style="medium">
        <color rgb="002B2522"/>
      </bottom>
    </border>
  </borders>
  <cellStyleXfs count="1">
    <xf numFmtId="0" fontId="0" fillId="0" borderId="0"/>
  </cellStyleXfs>
  <cellXfs count="59">
    <xf numFmtId="0" fontId="0" fillId="0" borderId="0" pivotButton="0" quotePrefix="0" xfId="0"/>
    <xf numFmtId="0" fontId="8" fillId="0" borderId="0" pivotButton="0" quotePrefix="0" xfId="0"/>
    <xf numFmtId="0" fontId="2" fillId="0" borderId="0" pivotButton="0" quotePrefix="0" xfId="0"/>
    <xf numFmtId="0" fontId="6" fillId="0" borderId="5" pivotButton="0" quotePrefix="0" xfId="0"/>
    <xf numFmtId="0" fontId="0" fillId="0" borderId="5" pivotButton="0" quotePrefix="0" xfId="0"/>
    <xf numFmtId="0" fontId="7" fillId="0" borderId="1" applyAlignment="1" pivotButton="0" quotePrefix="0" xfId="0">
      <alignment vertical="top" wrapText="1"/>
    </xf>
    <xf numFmtId="0" fontId="5" fillId="0" borderId="1" applyAlignment="1" pivotButton="0" quotePrefix="0" xfId="0">
      <alignment vertical="top" wrapText="1"/>
    </xf>
    <xf numFmtId="0" fontId="9" fillId="0" borderId="1" applyAlignment="1" pivotButton="0" quotePrefix="0" xfId="0">
      <alignment vertical="top" wrapText="1"/>
    </xf>
    <xf numFmtId="0" fontId="6" fillId="0" borderId="0" pivotButton="0" quotePrefix="0" xfId="0"/>
    <xf numFmtId="0" fontId="4" fillId="3" borderId="0" pivotButton="0" quotePrefix="0" xfId="0"/>
    <xf numFmtId="0" fontId="5" fillId="4" borderId="0" pivotButton="0" quotePrefix="0" xfId="0"/>
    <xf numFmtId="0" fontId="10" fillId="5" borderId="0" pivotButton="0" quotePrefix="0" xfId="0"/>
    <xf numFmtId="0" fontId="11" fillId="6" borderId="0" pivotButton="0" quotePrefix="0" xfId="0"/>
    <xf numFmtId="0" fontId="12" fillId="7" borderId="0" pivotButton="0" quotePrefix="0" xfId="0"/>
    <xf numFmtId="0" fontId="1" fillId="0" borderId="0" pivotButton="0" quotePrefix="0" xfId="0"/>
    <xf numFmtId="0" fontId="2" fillId="0" borderId="0" applyAlignment="1" pivotButton="0" quotePrefix="0" xfId="0">
      <alignment/>
    </xf>
    <xf numFmtId="0" fontId="5" fillId="0" borderId="1" pivotButton="0" quotePrefix="0" xfId="0"/>
    <xf numFmtId="0" fontId="4" fillId="3" borderId="1" applyAlignment="1" pivotButton="0" quotePrefix="0" xfId="0">
      <alignment horizontal="left"/>
    </xf>
    <xf numFmtId="164" fontId="4" fillId="3" borderId="1" applyAlignment="1" pivotButton="0" quotePrefix="0" xfId="0">
      <alignment horizontal="right"/>
    </xf>
    <xf numFmtId="9" fontId="4" fillId="3" borderId="1" applyAlignment="1" pivotButton="0" quotePrefix="0" xfId="0">
      <alignment horizontal="right"/>
    </xf>
    <xf numFmtId="0" fontId="3" fillId="2" borderId="0" applyAlignment="1" pivotButton="0" quotePrefix="0" xfId="0">
      <alignment vertical="center" wrapText="1"/>
    </xf>
    <xf numFmtId="164" fontId="5" fillId="4" borderId="1" pivotButton="0" quotePrefix="0" xfId="0"/>
    <xf numFmtId="9" fontId="5" fillId="4" borderId="1" pivotButton="0" quotePrefix="0" xfId="0"/>
    <xf numFmtId="0" fontId="7" fillId="0" borderId="2" pivotButton="0" quotePrefix="0" xfId="0"/>
    <xf numFmtId="164" fontId="7" fillId="4" borderId="2" pivotButton="0" quotePrefix="0" xfId="0"/>
    <xf numFmtId="9" fontId="5" fillId="4" borderId="2" pivotButton="0" quotePrefix="0" xfId="0"/>
    <xf numFmtId="0" fontId="7" fillId="0" borderId="3" pivotButton="0" quotePrefix="0" xfId="0"/>
    <xf numFmtId="164" fontId="7" fillId="4" borderId="3" pivotButton="0" quotePrefix="0" xfId="0"/>
    <xf numFmtId="9" fontId="5" fillId="4" borderId="3" pivotButton="0" quotePrefix="0" xfId="0"/>
    <xf numFmtId="0" fontId="5" fillId="4" borderId="1" applyAlignment="1" pivotButton="0" quotePrefix="0" xfId="0">
      <alignment horizontal="left"/>
    </xf>
    <xf numFmtId="0" fontId="0" fillId="0" borderId="4" pivotButton="0" quotePrefix="0" xfId="0"/>
    <xf numFmtId="9" fontId="5" fillId="4" borderId="1" applyAlignment="1" pivotButton="0" quotePrefix="0" xfId="0">
      <alignment horizontal="left"/>
    </xf>
    <xf numFmtId="0" fontId="2" fillId="0" borderId="0" applyAlignment="1" pivotButton="0" quotePrefix="0" xfId="0">
      <alignment vertical="top" wrapText="1"/>
    </xf>
    <xf numFmtId="0" fontId="4" fillId="3" borderId="1" applyAlignment="1" pivotButton="0" quotePrefix="0" xfId="0">
      <alignment vertical="top"/>
    </xf>
    <xf numFmtId="164" fontId="4" fillId="3" borderId="1" applyAlignment="1" pivotButton="0" quotePrefix="0" xfId="0">
      <alignment vertical="top"/>
    </xf>
    <xf numFmtId="9" fontId="4" fillId="3" borderId="1" applyAlignment="1" pivotButton="0" quotePrefix="0" xfId="0">
      <alignment vertical="top"/>
    </xf>
    <xf numFmtId="1" fontId="4" fillId="3" borderId="1" applyAlignment="1" pivotButton="0" quotePrefix="0" xfId="0">
      <alignment vertical="top"/>
    </xf>
    <xf numFmtId="0" fontId="4" fillId="3" borderId="1" applyAlignment="1" pivotButton="0" quotePrefix="0" xfId="0">
      <alignment vertical="top" wrapText="1"/>
    </xf>
    <xf numFmtId="0" fontId="5" fillId="0" borderId="1" applyAlignment="1" pivotButton="0" quotePrefix="0" xfId="0">
      <alignment vertical="top"/>
    </xf>
    <xf numFmtId="164" fontId="5" fillId="0" borderId="1" applyAlignment="1" pivotButton="0" quotePrefix="0" xfId="0">
      <alignment vertical="top"/>
    </xf>
    <xf numFmtId="9" fontId="5" fillId="0" borderId="1" applyAlignment="1" pivotButton="0" quotePrefix="0" xfId="0">
      <alignment vertical="top"/>
    </xf>
    <xf numFmtId="1" fontId="5" fillId="0" borderId="1" applyAlignment="1" pivotButton="0" quotePrefix="0" xfId="0">
      <alignment vertical="top"/>
    </xf>
    <xf numFmtId="164" fontId="5" fillId="4" borderId="1" applyAlignment="1" pivotButton="0" quotePrefix="0" xfId="0">
      <alignment vertical="top"/>
    </xf>
    <xf numFmtId="165" fontId="4" fillId="3" borderId="1" applyAlignment="1" pivotButton="0" quotePrefix="0" xfId="0">
      <alignment vertical="top"/>
    </xf>
    <xf numFmtId="165" fontId="5" fillId="0" borderId="1" applyAlignment="1" pivotButton="0" quotePrefix="0" xfId="0">
      <alignment vertical="top"/>
    </xf>
    <xf numFmtId="0" fontId="5" fillId="0" borderId="0" applyAlignment="1" pivotButton="0" quotePrefix="0" xfId="0">
      <alignment vertical="top" wrapText="1"/>
    </xf>
    <xf numFmtId="164" fontId="4" fillId="3" borderId="1" pivotButton="0" quotePrefix="0" xfId="0"/>
    <xf numFmtId="0" fontId="0" fillId="0" borderId="1" pivotButton="0" quotePrefix="0" xfId="0"/>
    <xf numFmtId="164" fontId="5" fillId="0" borderId="1" pivotButton="0" quotePrefix="0" xfId="0"/>
    <xf numFmtId="0" fontId="7" fillId="0" borderId="6" pivotButton="0" quotePrefix="0" xfId="0"/>
    <xf numFmtId="164" fontId="7" fillId="4" borderId="6" pivotButton="0" quotePrefix="0" xfId="0"/>
    <xf numFmtId="164" fontId="5" fillId="4" borderId="6" pivotButton="0" quotePrefix="0" xfId="0"/>
    <xf numFmtId="9" fontId="5" fillId="4" borderId="6" pivotButton="0" quotePrefix="0" xfId="0"/>
    <xf numFmtId="0" fontId="0" fillId="0" borderId="6" pivotButton="0" quotePrefix="0" xfId="0"/>
    <xf numFmtId="0" fontId="5" fillId="4" borderId="1" pivotButton="0" quotePrefix="0" xfId="0"/>
    <xf numFmtId="164" fontId="0" fillId="0" borderId="1" pivotButton="0" quotePrefix="0" xfId="0"/>
    <xf numFmtId="0" fontId="7" fillId="0" borderId="0" pivotButton="0" quotePrefix="0" xfId="0"/>
    <xf numFmtId="166" fontId="7" fillId="4" borderId="0" pivotButton="0" quotePrefix="0" xfId="0"/>
    <xf numFmtId="9" fontId="7" fillId="4" borderId="1" pivotButton="0" quotePrefix="0" xfId="0"/>
  </cellXfs>
  <cellStyles count="1">
    <cellStyle name="Normal" xfId="0" builtinId="0" hidden="0"/>
  </cellStyles>
  <dxfs count="3">
    <dxf>
      <font>
        <b val="1"/>
        <color rgb="009B1C1C"/>
      </font>
      <fill>
        <patternFill patternType="solid">
          <fgColor rgb="00FBE3E1"/>
          <bgColor rgb="00FBE3E1"/>
        </patternFill>
      </fill>
    </dxf>
    <dxf>
      <font>
        <color rgb="001F6B35"/>
      </font>
      <fill>
        <patternFill patternType="solid">
          <fgColor rgb="00E4F2E7"/>
          <bgColor rgb="00E4F2E7"/>
        </patternFill>
      </fill>
    </dxf>
    <dxf>
      <font>
        <b val="1"/>
        <color rgb="008A5300"/>
      </font>
      <fill>
        <patternFill patternType="solid">
          <fgColor rgb="00FDF0D5"/>
          <bgColor rgb="00FDF0D5"/>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grantable.co/templates/grant-tracker" TargetMode="External" Id="rId1" /><Relationship Type="http://schemas.openxmlformats.org/officeDocument/2006/relationships/hyperlink" Target="https://grantable.co/templates/grant-budget" TargetMode="External" Id="rId2" /></Relationships>
</file>

<file path=xl/worksheets/sheet1.xml><?xml version="1.0" encoding="utf-8"?>
<worksheet xmlns="http://schemas.openxmlformats.org/spreadsheetml/2006/main">
  <sheetPr>
    <tabColor rgb="002B2522"/>
    <outlinePr summaryBelow="1" summaryRight="1"/>
    <pageSetUpPr fitToPage="1"/>
  </sheetPr>
  <dimension ref="A1:B34"/>
  <sheetViews>
    <sheetView showGridLines="0" workbookViewId="0">
      <selection activeCell="A1" sqref="A1"/>
    </sheetView>
  </sheetViews>
  <sheetFormatPr baseColWidth="8" defaultRowHeight="15"/>
  <cols>
    <col width="22" customWidth="1" min="1" max="1"/>
    <col width="96" customWidth="1" min="2" max="2"/>
  </cols>
  <sheetData>
    <row r="1" ht="34" customHeight="1">
      <c r="A1" s="1" t="inlineStr">
        <is>
          <t>Grant Budget</t>
        </is>
      </c>
    </row>
    <row r="2">
      <c r="A2" s="2" t="inlineStr">
        <is>
          <t>A free template from Grantable. Build the project budget, draft the budget narrative, and keep the organization budget funders ask for.</t>
        </is>
      </c>
    </row>
    <row r="4">
      <c r="A4" s="3" t="inlineStr">
        <is>
          <t>How to use it</t>
        </is>
      </c>
      <c r="B4" s="4" t="n"/>
    </row>
    <row r="5">
      <c r="A5" s="5" t="inlineStr">
        <is>
          <t>1. Replace the examples</t>
        </is>
      </c>
      <c r="B5" s="6" t="inlineStr">
        <is>
          <t>Grey italic cells are a made-up youth literacy project. Delete the example rows on Personnel and Direct costs, and overwrite the grey numbers on Budget summary and Org budget. Everything recalculates.</t>
        </is>
      </c>
    </row>
    <row r="6">
      <c r="A6" s="5" t="inlineStr">
        <is>
          <t>2. Don't type in cream cells</t>
        </is>
      </c>
      <c r="B6" s="6" t="inlineStr">
        <is>
          <t>Cream cells hold formulas (costs, totals, requested amounts, the narrative). Type in the white and grey cells; the cream ones fill in.</t>
        </is>
      </c>
    </row>
    <row r="7">
      <c r="A7" s="5" t="inlineStr">
        <is>
          <t>3. Follow the funder's form</t>
        </is>
      </c>
      <c r="B7" s="6" t="inlineStr">
        <is>
          <t>If the funder supplies its own budget form, use it. Build your numbers here, then copy the category totals from Budget summary into their form.</t>
        </is>
      </c>
    </row>
    <row r="9">
      <c r="A9" s="3" t="inlineStr">
        <is>
          <t>The tabs</t>
        </is>
      </c>
      <c r="B9" s="4" t="n"/>
    </row>
    <row r="10">
      <c r="A10" s="5" t="inlineStr">
        <is>
          <t>Budget summary</t>
        </is>
      </c>
      <c r="B10" s="6" t="inlineStr">
        <is>
          <t>Enter the funder's maximum request, your indirect rate and base, and the funder's maximum indirect rate. You get totals by category, requested vs. other sources, indirect costs, and checks that turn red when you're over a limit.</t>
        </is>
      </c>
    </row>
    <row r="11">
      <c r="A11" s="5" t="inlineStr">
        <is>
          <t>Personnel</t>
        </is>
      </c>
      <c r="B11" s="6" t="inlineStr">
        <is>
          <t>One row per position. Salary cost = annual salary × FTE on the project × months ÷ 12, plus fringe at your rate. '% from this funder' splits a position between this grant and other money.</t>
        </is>
      </c>
    </row>
    <row r="12">
      <c r="A12" s="5" t="inlineStr">
        <is>
          <t>Direct costs</t>
        </is>
      </c>
      <c r="B12" s="6" t="inlineStr">
        <is>
          <t>Everything else, one line each: quantity × unit cost. Pick a category so the summary can total it. In-kind and other-funded items go in at 0% from this funder, so they count as cost share.</t>
        </is>
      </c>
    </row>
    <row r="13">
      <c r="A13" s="5" t="inlineStr">
        <is>
          <t>Budget narrative</t>
        </is>
      </c>
      <c r="B13" s="6" t="inlineStr">
        <is>
          <t>Drafts one justification sentence per budget line from the other tabs, including the calculation. Copy column A into your proposal and edit it into prose.</t>
        </is>
      </c>
    </row>
    <row r="14">
      <c r="A14" s="5" t="inlineStr">
        <is>
          <t>Org budget</t>
        </is>
      </c>
      <c r="B14" s="6" t="inlineStr">
        <is>
          <t>Your annual operating budget: prior year, current year, next year and change. Split next year's expenses into program, management &amp; general and fundraising to see your program expense ratio.</t>
        </is>
      </c>
    </row>
    <row r="16">
      <c r="A16" s="3" t="inlineStr">
        <is>
          <t>Good practice</t>
        </is>
      </c>
      <c r="B16" s="4" t="n"/>
    </row>
    <row r="17">
      <c r="A17" s="5" t="inlineStr">
        <is>
          <t>Show your math</t>
        </is>
      </c>
      <c r="B17" s="6" t="inlineStr">
        <is>
          <t>Reviewers check that each line is reasonable and tied to an activity in the narrative. Quantity × unit cost with a one-line reason beats a round number.</t>
        </is>
      </c>
    </row>
    <row r="18">
      <c r="A18" s="5" t="inlineStr">
        <is>
          <t>Match the narrative</t>
        </is>
      </c>
      <c r="B18" s="6" t="inlineStr">
        <is>
          <t>Every person and activity in the proposal should appear in the budget, and every budget line should trace back to the proposal.</t>
        </is>
      </c>
    </row>
    <row r="19">
      <c r="A19" s="5" t="inlineStr">
        <is>
          <t>Know the indirect rules</t>
        </is>
      </c>
      <c r="B19" s="6" t="inlineStr">
        <is>
          <t>Check whether the funder allows indirect costs, the maximum rate and the base. The federal de minimis rate is 15% of modified total direct costs.</t>
        </is>
      </c>
    </row>
    <row r="21">
      <c r="A21" s="3" t="inlineStr">
        <is>
          <t>Google Sheets</t>
        </is>
      </c>
      <c r="B21" s="4" t="n"/>
    </row>
    <row r="22">
      <c r="A22" s="5" t="inlineStr">
        <is>
          <t>Import</t>
        </is>
      </c>
      <c r="B22" s="6" t="inlineStr">
        <is>
          <t>In Google Drive: New → File upload, then open the file and choose File → Save as Google Sheets. Formulas, dropdowns and colors carry over.</t>
        </is>
      </c>
    </row>
    <row r="24">
      <c r="A24" s="3" t="inlineStr">
        <is>
          <t>Next step</t>
        </is>
      </c>
      <c r="B24" s="4" t="n"/>
    </row>
    <row r="25">
      <c r="A25" s="5" t="inlineStr">
        <is>
          <t>Grantable</t>
        </is>
      </c>
      <c r="B25" s="6" t="inlineStr">
        <is>
          <t>Grantable is an AI workspace for grant writing. It pulls the budget requirements out of a funder's guidelines and drafts the proposal and budget narrative from your organization's own documents. Free to start.</t>
        </is>
      </c>
    </row>
    <row r="26">
      <c r="A26" s="5" t="inlineStr">
        <is>
          <t>Track it once it's funded</t>
        </is>
      </c>
      <c r="B26" s="7" t="inlineStr">
        <is>
          <t>https://grantable.co/templates/grant-tracker</t>
        </is>
      </c>
    </row>
    <row r="27">
      <c r="A27" s="5" t="inlineStr">
        <is>
          <t>Get the latest version</t>
        </is>
      </c>
      <c r="B27" s="7" t="inlineStr">
        <is>
          <t>https://grantable.co/templates/grant-budget</t>
        </is>
      </c>
    </row>
    <row r="29">
      <c r="A29" s="8" t="inlineStr">
        <is>
          <t>Legend</t>
        </is>
      </c>
    </row>
    <row r="30">
      <c r="A30" s="9" t="inlineStr">
        <is>
          <t>Example value: replace it</t>
        </is>
      </c>
    </row>
    <row r="31">
      <c r="A31" s="10" t="inlineStr">
        <is>
          <t>Formula cell: fills in by itself</t>
        </is>
      </c>
    </row>
    <row r="32">
      <c r="A32" s="11" t="inlineStr">
        <is>
          <t>Over a funder limit</t>
        </is>
      </c>
    </row>
    <row r="33">
      <c r="A33" s="12" t="inlineStr">
        <is>
          <t>Expense split doesn't add up</t>
        </is>
      </c>
    </row>
    <row r="34">
      <c r="A34" s="13" t="inlineStr">
        <is>
          <t>Within the limit</t>
        </is>
      </c>
    </row>
  </sheetData>
  <hyperlinks>
    <hyperlink xmlns:r="http://schemas.openxmlformats.org/officeDocument/2006/relationships" ref="B26" r:id="rId1"/>
    <hyperlink xmlns:r="http://schemas.openxmlformats.org/officeDocument/2006/relationships" ref="B27" r:id="rId2"/>
  </hyperlinks>
  <pageMargins left="0.75" right="0.75" top="1" bottom="1" header="0.5" footer="0.5"/>
  <pageSetup orientation="landscape" fitToHeight="0" fitToWidth="1"/>
</worksheet>
</file>

<file path=xl/worksheets/sheet2.xml><?xml version="1.0" encoding="utf-8"?>
<worksheet xmlns="http://schemas.openxmlformats.org/spreadsheetml/2006/main">
  <sheetPr>
    <tabColor rgb="008C6BAA"/>
    <outlinePr summaryBelow="1" summaryRight="1"/>
    <pageSetUpPr fitToPage="1"/>
  </sheetPr>
  <dimension ref="A1:E34"/>
  <sheetViews>
    <sheetView showGridLines="0" workbookViewId="0">
      <pane ySplit="3" topLeftCell="A4" activePane="bottomLeft" state="frozen"/>
      <selection pane="bottomLeft" activeCell="A1" sqref="A1"/>
    </sheetView>
  </sheetViews>
  <sheetFormatPr baseColWidth="8" defaultRowHeight="15"/>
  <cols>
    <col width="38" customWidth="1" min="1" max="1"/>
    <col width="18" customWidth="1" min="2" max="2"/>
    <col width="18" customWidth="1" min="3" max="3"/>
    <col width="16" customWidth="1" min="4" max="4"/>
    <col width="12" customWidth="1" min="5" max="5"/>
  </cols>
  <sheetData>
    <row r="1" ht="28" customHeight="1">
      <c r="A1" s="14" t="inlineStr">
        <is>
          <t>Budget summary</t>
        </is>
      </c>
    </row>
    <row r="2">
      <c r="A2" s="15" t="inlineStr">
        <is>
          <t>Totals by category, indirect costs, and checks against the funder's limits. Fill in the grey cells at the top; everything below calculates.</t>
        </is>
      </c>
    </row>
    <row r="4">
      <c r="A4" s="8" t="inlineStr">
        <is>
          <t>This proposal</t>
        </is>
      </c>
    </row>
    <row r="5">
      <c r="A5" s="16" t="inlineStr">
        <is>
          <t>Funder</t>
        </is>
      </c>
      <c r="B5" s="17" t="inlineStr">
        <is>
          <t>Harbor Bend Community Foundation (example)</t>
        </is>
      </c>
    </row>
    <row r="6">
      <c r="A6" s="16" t="inlineStr">
        <is>
          <t>Project</t>
        </is>
      </c>
      <c r="B6" s="17" t="inlineStr">
        <is>
          <t>Summer Reading Initiative (example)</t>
        </is>
      </c>
    </row>
    <row r="7">
      <c r="A7" s="16" t="inlineStr">
        <is>
          <t>Grant period</t>
        </is>
      </c>
      <c r="B7" s="17" t="inlineStr">
        <is>
          <t>12 months (example)</t>
        </is>
      </c>
    </row>
    <row r="8">
      <c r="A8" s="16" t="inlineStr">
        <is>
          <t>Funder's maximum request</t>
        </is>
      </c>
      <c r="B8" s="18" t="n">
        <v>45000</v>
      </c>
    </row>
    <row r="9">
      <c r="A9" s="16" t="inlineStr">
        <is>
          <t>Your indirect rate</t>
        </is>
      </c>
      <c r="B9" s="19" t="n">
        <v>0.1</v>
      </c>
    </row>
    <row r="10">
      <c r="A10" s="16" t="inlineStr">
        <is>
          <t>Indirect base</t>
        </is>
      </c>
      <c r="B10" s="17" t="inlineStr">
        <is>
          <t>Modified total direct costs</t>
        </is>
      </c>
    </row>
    <row r="11">
      <c r="A11" s="16" t="inlineStr">
        <is>
          <t>Funder's maximum indirect rate</t>
        </is>
      </c>
      <c r="B11" s="19" t="n">
        <v>0.15</v>
      </c>
    </row>
    <row r="13" ht="30" customHeight="1">
      <c r="A13" s="20" t="inlineStr">
        <is>
          <t>Category</t>
        </is>
      </c>
      <c r="B13" s="20" t="inlineStr">
        <is>
          <t>Total project cost</t>
        </is>
      </c>
      <c r="C13" s="20" t="inlineStr">
        <is>
          <t>Requested from funder</t>
        </is>
      </c>
      <c r="D13" s="20" t="inlineStr">
        <is>
          <t>Other sources</t>
        </is>
      </c>
      <c r="E13" s="20" t="inlineStr">
        <is>
          <t>% of request</t>
        </is>
      </c>
    </row>
    <row r="14">
      <c r="A14" s="16" t="inlineStr">
        <is>
          <t>Salaries &amp; wages</t>
        </is>
      </c>
      <c r="B14" s="21">
        <f>SUM(Personnel!$F$5:$F$54)</f>
        <v/>
      </c>
      <c r="C14" s="21">
        <f>SUM(Personnel!$K$5:$K$54)</f>
        <v/>
      </c>
      <c r="D14" s="21">
        <f>B14-C14</f>
        <v/>
      </c>
      <c r="E14" s="22">
        <f>IFERROR(C14/$C$25,"")</f>
        <v/>
      </c>
    </row>
    <row r="15">
      <c r="A15" s="16" t="inlineStr">
        <is>
          <t>Fringe benefits</t>
        </is>
      </c>
      <c r="B15" s="21">
        <f>SUM(Personnel!$H$5:$H$54)</f>
        <v/>
      </c>
      <c r="C15" s="21">
        <f>SUM(Personnel!$L$5:$L$54)</f>
        <v/>
      </c>
      <c r="D15" s="21">
        <f>B15-C15</f>
        <v/>
      </c>
      <c r="E15" s="22">
        <f>IFERROR(C15/$C$25,"")</f>
        <v/>
      </c>
    </row>
    <row r="16">
      <c r="A16" s="16" t="inlineStr">
        <is>
          <t>Contractors &amp; consultants</t>
        </is>
      </c>
      <c r="B16" s="21">
        <f>SUMIFS('Direct costs'!$F$5:$F$154,'Direct costs'!$A$5:$A$154,A16)</f>
        <v/>
      </c>
      <c r="C16" s="21">
        <f>SUMIFS('Direct costs'!$H$5:$H$154,'Direct costs'!$A$5:$A$154,A16)</f>
        <v/>
      </c>
      <c r="D16" s="21">
        <f>B16-C16</f>
        <v/>
      </c>
      <c r="E16" s="22">
        <f>IFERROR(C16/$C$25,"")</f>
        <v/>
      </c>
    </row>
    <row r="17">
      <c r="A17" s="16" t="inlineStr">
        <is>
          <t>Travel</t>
        </is>
      </c>
      <c r="B17" s="21">
        <f>SUMIFS('Direct costs'!$F$5:$F$154,'Direct costs'!$A$5:$A$154,A17)</f>
        <v/>
      </c>
      <c r="C17" s="21">
        <f>SUMIFS('Direct costs'!$H$5:$H$154,'Direct costs'!$A$5:$A$154,A17)</f>
        <v/>
      </c>
      <c r="D17" s="21">
        <f>B17-C17</f>
        <v/>
      </c>
      <c r="E17" s="22">
        <f>IFERROR(C17/$C$25,"")</f>
        <v/>
      </c>
    </row>
    <row r="18">
      <c r="A18" s="16" t="inlineStr">
        <is>
          <t>Equipment</t>
        </is>
      </c>
      <c r="B18" s="21">
        <f>SUMIFS('Direct costs'!$F$5:$F$154,'Direct costs'!$A$5:$A$154,A18)</f>
        <v/>
      </c>
      <c r="C18" s="21">
        <f>SUMIFS('Direct costs'!$H$5:$H$154,'Direct costs'!$A$5:$A$154,A18)</f>
        <v/>
      </c>
      <c r="D18" s="21">
        <f>B18-C18</f>
        <v/>
      </c>
      <c r="E18" s="22">
        <f>IFERROR(C18/$C$25,"")</f>
        <v/>
      </c>
    </row>
    <row r="19">
      <c r="A19" s="16" t="inlineStr">
        <is>
          <t>Supplies &amp; materials</t>
        </is>
      </c>
      <c r="B19" s="21">
        <f>SUMIFS('Direct costs'!$F$5:$F$154,'Direct costs'!$A$5:$A$154,A19)</f>
        <v/>
      </c>
      <c r="C19" s="21">
        <f>SUMIFS('Direct costs'!$H$5:$H$154,'Direct costs'!$A$5:$A$154,A19)</f>
        <v/>
      </c>
      <c r="D19" s="21">
        <f>B19-C19</f>
        <v/>
      </c>
      <c r="E19" s="22">
        <f>IFERROR(C19/$C$25,"")</f>
        <v/>
      </c>
    </row>
    <row r="20">
      <c r="A20" s="16" t="inlineStr">
        <is>
          <t>Participant support</t>
        </is>
      </c>
      <c r="B20" s="21">
        <f>SUMIFS('Direct costs'!$F$5:$F$154,'Direct costs'!$A$5:$A$154,A20)</f>
        <v/>
      </c>
      <c r="C20" s="21">
        <f>SUMIFS('Direct costs'!$H$5:$H$154,'Direct costs'!$A$5:$A$154,A20)</f>
        <v/>
      </c>
      <c r="D20" s="21">
        <f>B20-C20</f>
        <v/>
      </c>
      <c r="E20" s="22">
        <f>IFERROR(C20/$C$25,"")</f>
        <v/>
      </c>
    </row>
    <row r="21">
      <c r="A21" s="16" t="inlineStr">
        <is>
          <t>Rent &amp; facilities</t>
        </is>
      </c>
      <c r="B21" s="21">
        <f>SUMIFS('Direct costs'!$F$5:$F$154,'Direct costs'!$A$5:$A$154,A21)</f>
        <v/>
      </c>
      <c r="C21" s="21">
        <f>SUMIFS('Direct costs'!$H$5:$H$154,'Direct costs'!$A$5:$A$154,A21)</f>
        <v/>
      </c>
      <c r="D21" s="21">
        <f>B21-C21</f>
        <v/>
      </c>
      <c r="E21" s="22">
        <f>IFERROR(C21/$C$25,"")</f>
        <v/>
      </c>
    </row>
    <row r="22">
      <c r="A22" s="16" t="inlineStr">
        <is>
          <t>Other direct</t>
        </is>
      </c>
      <c r="B22" s="21">
        <f>SUMIFS('Direct costs'!$F$5:$F$154,'Direct costs'!$A$5:$A$154,A22)</f>
        <v/>
      </c>
      <c r="C22" s="21">
        <f>SUMIFS('Direct costs'!$H$5:$H$154,'Direct costs'!$A$5:$A$154,A22)</f>
        <v/>
      </c>
      <c r="D22" s="21">
        <f>B22-C22</f>
        <v/>
      </c>
      <c r="E22" s="22">
        <f>IFERROR(C22/$C$25,"")</f>
        <v/>
      </c>
    </row>
    <row r="23">
      <c r="A23" s="23" t="inlineStr">
        <is>
          <t>Total direct costs</t>
        </is>
      </c>
      <c r="B23" s="24">
        <f>SUM(B14:B22)</f>
        <v/>
      </c>
      <c r="C23" s="24">
        <f>SUM(C14:C22)</f>
        <v/>
      </c>
      <c r="D23" s="24">
        <f>SUM(D14:D22)</f>
        <v/>
      </c>
      <c r="E23" s="25">
        <f>IFERROR(C23/$C$25,"")</f>
        <v/>
      </c>
    </row>
    <row r="24">
      <c r="A24" s="23" t="inlineStr">
        <is>
          <t>Indirect costs</t>
        </is>
      </c>
      <c r="B24" s="24">
        <f>C24</f>
        <v/>
      </c>
      <c r="C24" s="24">
        <f>ROUND(N($B$9)*IF($B$10="Modified total direct costs",C23-C18-C20-C21,C23),0)</f>
        <v/>
      </c>
      <c r="D24" s="24">
        <f>0</f>
        <v/>
      </c>
      <c r="E24" s="25">
        <f>IFERROR(C24/$C$25,"")</f>
        <v/>
      </c>
    </row>
    <row r="25">
      <c r="A25" s="26" t="inlineStr">
        <is>
          <t>Total</t>
        </is>
      </c>
      <c r="B25" s="27">
        <f>B23+B24</f>
        <v/>
      </c>
      <c r="C25" s="27">
        <f>C23+C24</f>
        <v/>
      </c>
      <c r="D25" s="27">
        <f>D23</f>
        <v/>
      </c>
      <c r="E25" s="28">
        <f>IFERROR(C25/$C$25,"")</f>
        <v/>
      </c>
    </row>
    <row r="27">
      <c r="A27" s="8" t="inlineStr">
        <is>
          <t>Checks</t>
        </is>
      </c>
    </row>
    <row r="28">
      <c r="A28" s="16" t="inlineStr">
        <is>
          <t>Request vs. funder's maximum</t>
        </is>
      </c>
      <c r="B28" s="29">
        <f>IF($B$8="","Enter the funder's maximum",IF(C25&lt;=$B$8,"Within the limit ("&amp;TEXT($B$8-C25,"$#,##0")&amp;" to spare)","Over by "&amp;TEXT(C25-$B$8,"$#,##0")))</f>
        <v/>
      </c>
      <c r="C28" s="30" t="n"/>
      <c r="D28" s="30" t="n"/>
      <c r="E28" s="30" t="n"/>
    </row>
    <row r="29">
      <c r="A29" s="16" t="inlineStr">
        <is>
          <t>Indirect rate vs. funder's maximum</t>
        </is>
      </c>
      <c r="B29" s="29">
        <f>IF($B$11="","No limit entered",IF(N($B$9)&lt;=$B$11,"Within the limit","Above the funder's maximum"))</f>
        <v/>
      </c>
      <c r="C29" s="30" t="n"/>
      <c r="D29" s="30" t="n"/>
      <c r="E29" s="30" t="n"/>
    </row>
    <row r="30">
      <c r="A30" s="16" t="inlineStr">
        <is>
          <t>Indirect base used</t>
        </is>
      </c>
      <c r="B30" s="29">
        <f>IF($B$10="Modified total direct costs","MTDC: "&amp;TEXT(IF($B$10="Modified total direct costs",C23-C18-C20-C21,C23),"$#,##0"),"Total direct: "&amp;TEXT(C23,"$#,##0"))</f>
        <v/>
      </c>
      <c r="C30" s="30" t="n"/>
      <c r="D30" s="30" t="n"/>
      <c r="E30" s="30" t="n"/>
    </row>
    <row r="31">
      <c r="A31" s="16" t="inlineStr">
        <is>
          <t>Cost share (other sources ÷ total cost)</t>
        </is>
      </c>
      <c r="B31" s="31">
        <f>IFERROR(D25/B25,"")</f>
        <v/>
      </c>
      <c r="C31" s="30" t="n"/>
      <c r="D31" s="30" t="n"/>
      <c r="E31" s="30" t="n"/>
    </row>
    <row r="32">
      <c r="A32" s="16" t="inlineStr">
        <is>
          <t>Personnel share of the request</t>
        </is>
      </c>
      <c r="B32" s="31">
        <f>IFERROR((C14+C15)/C25,"")</f>
        <v/>
      </c>
      <c r="C32" s="30" t="n"/>
      <c r="D32" s="30" t="n"/>
      <c r="E32" s="30" t="n"/>
    </row>
    <row r="34" ht="54" customHeight="1">
      <c r="A34" s="32" t="inlineStr">
        <is>
          <t>Indirect costs: the federal de minimis rate is 15% of modified total direct costs (MTDC). Many foundations cap indirect costs at 10–15% or pay none, so check the guidelines. MTDC here leaves out equipment, participant support and rent; for federal budgets, also leave out tuition remission, scholarships and each subaward above $50,000.</t>
        </is>
      </c>
    </row>
  </sheetData>
  <mergeCells count="6">
    <mergeCell ref="B31:E31"/>
    <mergeCell ref="A34:E34"/>
    <mergeCell ref="B30:E30"/>
    <mergeCell ref="B29:E29"/>
    <mergeCell ref="B28:E28"/>
    <mergeCell ref="B32:E32"/>
  </mergeCells>
  <conditionalFormatting sqref="B28">
    <cfRule type="expression" priority="1" dxfId="0" stopIfTrue="1">
      <formula>OR(LEFT($B28,4)="Over",LEFT($B28,5)="Above")</formula>
    </cfRule>
    <cfRule type="expression" priority="2" dxfId="1" stopIfTrue="1">
      <formula>LEFT($B28,6)="Within"</formula>
    </cfRule>
  </conditionalFormatting>
  <conditionalFormatting sqref="B29">
    <cfRule type="expression" priority="3" dxfId="0" stopIfTrue="1">
      <formula>OR(LEFT($B29,4)="Over",LEFT($B29,5)="Above")</formula>
    </cfRule>
    <cfRule type="expression" priority="4" dxfId="1" stopIfTrue="1">
      <formula>LEFT($B29,6)="Within"</formula>
    </cfRule>
  </conditionalFormatting>
  <conditionalFormatting sqref="B30">
    <cfRule type="expression" priority="5" dxfId="0" stopIfTrue="1">
      <formula>OR(LEFT($B30,4)="Over",LEFT($B30,5)="Above")</formula>
    </cfRule>
    <cfRule type="expression" priority="6" dxfId="1" stopIfTrue="1">
      <formula>LEFT($B30,6)="Within"</formula>
    </cfRule>
  </conditionalFormatting>
  <conditionalFormatting sqref="B31">
    <cfRule type="expression" priority="7" dxfId="0" stopIfTrue="1">
      <formula>OR(LEFT($B31,4)="Over",LEFT($B31,5)="Above")</formula>
    </cfRule>
    <cfRule type="expression" priority="8" dxfId="1" stopIfTrue="1">
      <formula>LEFT($B31,6)="Within"</formula>
    </cfRule>
  </conditionalFormatting>
  <conditionalFormatting sqref="B32">
    <cfRule type="expression" priority="9" dxfId="0" stopIfTrue="1">
      <formula>OR(LEFT($B32,4)="Over",LEFT($B32,5)="Above")</formula>
    </cfRule>
    <cfRule type="expression" priority="10" dxfId="1" stopIfTrue="1">
      <formula>LEFT($B32,6)="Within"</formula>
    </cfRule>
  </conditionalFormatting>
  <dataValidations count="1">
    <dataValidation sqref="B10" showDropDown="0" showInputMessage="0" showErrorMessage="1" allowBlank="1" errorTitle="Not in the list" error="That value isn't in the dropdown. Keep it anyway?" type="list" errorStyle="warning">
      <formula1>"Total direct costs,Modified total direct costs"</formula1>
    </dataValidation>
  </dataValidations>
  <pageMargins left="0.75" right="0.75" top="1" bottom="1" header="0.5" footer="0.5"/>
  <pageSetup orientation="landscape" fitToHeight="0" fitToWidth="1"/>
</worksheet>
</file>

<file path=xl/worksheets/sheet3.xml><?xml version="1.0" encoding="utf-8"?>
<worksheet xmlns="http://schemas.openxmlformats.org/spreadsheetml/2006/main">
  <sheetPr>
    <tabColor rgb="008C6BAA"/>
    <outlinePr summaryBelow="1" summaryRight="1"/>
    <pageSetUpPr fitToPage="1"/>
  </sheetPr>
  <dimension ref="A1:N54"/>
  <sheetViews>
    <sheetView showGridLines="0" workbookViewId="0">
      <pane xSplit="1" ySplit="4" topLeftCell="B5" activePane="bottomRight" state="frozen"/>
      <selection pane="topRight"/>
      <selection pane="bottomLeft"/>
      <selection pane="bottomRight" activeCell="A1" sqref="A1"/>
    </sheetView>
  </sheetViews>
  <sheetFormatPr baseColWidth="8" defaultRowHeight="15"/>
  <cols>
    <col width="30" customWidth="1" min="1" max="1"/>
    <col width="18" customWidth="1" min="2" max="2"/>
    <col width="13" customWidth="1" min="3" max="3"/>
    <col width="10" customWidth="1" min="4" max="4"/>
    <col width="8" customWidth="1" min="5" max="5"/>
    <col width="13" customWidth="1" min="6" max="6"/>
    <col width="9" customWidth="1" min="7" max="7"/>
    <col width="12" customWidth="1" min="8" max="8"/>
    <col width="13" customWidth="1" min="9" max="9"/>
    <col width="10" customWidth="1" min="10" max="10"/>
    <col width="13" customWidth="1" min="11" max="11"/>
    <col width="12" customWidth="1" min="12" max="12"/>
    <col width="12" customWidth="1" min="13" max="13"/>
    <col width="48" customWidth="1" min="14" max="14"/>
  </cols>
  <sheetData>
    <row r="1" ht="28" customHeight="1">
      <c r="A1" s="14" t="inlineStr">
        <is>
          <t>Personnel</t>
        </is>
      </c>
    </row>
    <row r="2">
      <c r="A2" s="15" t="inlineStr">
        <is>
          <t>Everyone paid from this project. Cost = annual salary × FTE on the project × months ÷ 12. Set '% from this funder' below 100% when other money covers part of a position.</t>
        </is>
      </c>
    </row>
    <row r="4" ht="30" customHeight="1">
      <c r="A4" s="20" t="inlineStr">
        <is>
          <t>Position</t>
        </is>
      </c>
      <c r="B4" s="20" t="inlineStr">
        <is>
          <t>Name (optional)</t>
        </is>
      </c>
      <c r="C4" s="20" t="inlineStr">
        <is>
          <t>Annual salary</t>
        </is>
      </c>
      <c r="D4" s="20" t="inlineStr">
        <is>
          <t>FTE on project</t>
        </is>
      </c>
      <c r="E4" s="20" t="inlineStr">
        <is>
          <t>Months</t>
        </is>
      </c>
      <c r="F4" s="20" t="inlineStr">
        <is>
          <t>Salary cost</t>
        </is>
      </c>
      <c r="G4" s="20" t="inlineStr">
        <is>
          <t>Fringe rate</t>
        </is>
      </c>
      <c r="H4" s="20" t="inlineStr">
        <is>
          <t>Fringe</t>
        </is>
      </c>
      <c r="I4" s="20" t="inlineStr">
        <is>
          <t>Total cost</t>
        </is>
      </c>
      <c r="J4" s="20" t="inlineStr">
        <is>
          <t>% from this funder</t>
        </is>
      </c>
      <c r="K4" s="20" t="inlineStr">
        <is>
          <t>Requested salary</t>
        </is>
      </c>
      <c r="L4" s="20" t="inlineStr">
        <is>
          <t>Requested fringe</t>
        </is>
      </c>
      <c r="M4" s="20" t="inlineStr">
        <is>
          <t>Other sources</t>
        </is>
      </c>
      <c r="N4" s="20" t="inlineStr">
        <is>
          <t>Justification (what they do on this project)</t>
        </is>
      </c>
    </row>
    <row r="5">
      <c r="A5" s="33" t="inlineStr">
        <is>
          <t>Program Director (example)</t>
        </is>
      </c>
      <c r="B5" s="33" t="n"/>
      <c r="C5" s="34" t="n">
        <v>72000</v>
      </c>
      <c r="D5" s="35" t="n">
        <v>0.2</v>
      </c>
      <c r="E5" s="36" t="n">
        <v>12</v>
      </c>
      <c r="F5" s="34">
        <f>IF(OR(C5="",D5=""),"",ROUND(C5*D5*IF(E5="",12,E5)/12,0))</f>
        <v/>
      </c>
      <c r="G5" s="35" t="n">
        <v>0.24</v>
      </c>
      <c r="H5" s="34">
        <f>IF(F5="","",ROUND(F5*N(G5),0))</f>
        <v/>
      </c>
      <c r="I5" s="34">
        <f>IF(F5="","",F5+N(H5))</f>
        <v/>
      </c>
      <c r="J5" s="35" t="n">
        <v>0.5</v>
      </c>
      <c r="K5" s="34">
        <f>IF(F5="","",ROUND(F5*IF(J5="",1,J5),0))</f>
        <v/>
      </c>
      <c r="L5" s="34">
        <f>IF(H5="","",ROUND(H5*IF(J5="",1,J5),0))</f>
        <v/>
      </c>
      <c r="M5" s="34">
        <f>IF(I5="","",I5-N(K5)-N(L5))</f>
        <v/>
      </c>
      <c r="N5" s="37" t="inlineStr">
        <is>
          <t>Leads the initiative: hires and trains coaches, manages school partnerships and reports to the funder.</t>
        </is>
      </c>
    </row>
    <row r="6">
      <c r="A6" s="33" t="inlineStr">
        <is>
          <t>Reading coaches, 4 part-time (example)</t>
        </is>
      </c>
      <c r="B6" s="33" t="n"/>
      <c r="C6" s="34" t="n">
        <v>26000</v>
      </c>
      <c r="D6" s="35" t="n">
        <v>1</v>
      </c>
      <c r="E6" s="36" t="n">
        <v>12</v>
      </c>
      <c r="F6" s="34">
        <f>IF(OR(C6="",D6=""),"",ROUND(C6*D6*IF(E6="",12,E6)/12,0))</f>
        <v/>
      </c>
      <c r="G6" s="35" t="n">
        <v>0.08</v>
      </c>
      <c r="H6" s="34">
        <f>IF(F6="","",ROUND(F6*N(G6),0))</f>
        <v/>
      </c>
      <c r="I6" s="34">
        <f>IF(F6="","",F6+N(H6))</f>
        <v/>
      </c>
      <c r="J6" s="35" t="n">
        <v>0.6</v>
      </c>
      <c r="K6" s="34">
        <f>IF(F6="","",ROUND(F6*IF(J6="",1,J6),0))</f>
        <v/>
      </c>
      <c r="L6" s="34">
        <f>IF(H6="","",ROUND(H6*IF(J6="",1,J6),0))</f>
        <v/>
      </c>
      <c r="M6" s="34">
        <f>IF(I6="","",I6-N(K6)-N(L6))</f>
        <v/>
      </c>
      <c r="N6" s="37" t="inlineStr">
        <is>
          <t>Four coaches × 400 hours × $16.25/hour deliver small-group tutoring to 150 students in grades 2–5. Fringe covers payroll taxes only.</t>
        </is>
      </c>
    </row>
    <row r="7">
      <c r="A7" s="38" t="n"/>
      <c r="B7" s="38" t="n"/>
      <c r="C7" s="39" t="n"/>
      <c r="D7" s="40" t="n"/>
      <c r="E7" s="41" t="n"/>
      <c r="F7" s="42">
        <f>IF(OR(C7="",D7=""),"",ROUND(C7*D7*IF(E7="",12,E7)/12,0))</f>
        <v/>
      </c>
      <c r="G7" s="40" t="n"/>
      <c r="H7" s="42">
        <f>IF(F7="","",ROUND(F7*N(G7),0))</f>
        <v/>
      </c>
      <c r="I7" s="42">
        <f>IF(F7="","",F7+N(H7))</f>
        <v/>
      </c>
      <c r="J7" s="40" t="n"/>
      <c r="K7" s="42">
        <f>IF(F7="","",ROUND(F7*IF(J7="",1,J7),0))</f>
        <v/>
      </c>
      <c r="L7" s="42">
        <f>IF(H7="","",ROUND(H7*IF(J7="",1,J7),0))</f>
        <v/>
      </c>
      <c r="M7" s="42">
        <f>IF(I7="","",I7-N(K7)-N(L7))</f>
        <v/>
      </c>
      <c r="N7" s="6" t="n"/>
    </row>
    <row r="8">
      <c r="A8" s="38" t="n"/>
      <c r="B8" s="38" t="n"/>
      <c r="C8" s="39" t="n"/>
      <c r="D8" s="40" t="n"/>
      <c r="E8" s="41" t="n"/>
      <c r="F8" s="42">
        <f>IF(OR(C8="",D8=""),"",ROUND(C8*D8*IF(E8="",12,E8)/12,0))</f>
        <v/>
      </c>
      <c r="G8" s="40" t="n"/>
      <c r="H8" s="42">
        <f>IF(F8="","",ROUND(F8*N(G8),0))</f>
        <v/>
      </c>
      <c r="I8" s="42">
        <f>IF(F8="","",F8+N(H8))</f>
        <v/>
      </c>
      <c r="J8" s="40" t="n"/>
      <c r="K8" s="42">
        <f>IF(F8="","",ROUND(F8*IF(J8="",1,J8),0))</f>
        <v/>
      </c>
      <c r="L8" s="42">
        <f>IF(H8="","",ROUND(H8*IF(J8="",1,J8),0))</f>
        <v/>
      </c>
      <c r="M8" s="42">
        <f>IF(I8="","",I8-N(K8)-N(L8))</f>
        <v/>
      </c>
      <c r="N8" s="6" t="n"/>
    </row>
    <row r="9">
      <c r="A9" s="38" t="n"/>
      <c r="B9" s="38" t="n"/>
      <c r="C9" s="39" t="n"/>
      <c r="D9" s="40" t="n"/>
      <c r="E9" s="41" t="n"/>
      <c r="F9" s="42">
        <f>IF(OR(C9="",D9=""),"",ROUND(C9*D9*IF(E9="",12,E9)/12,0))</f>
        <v/>
      </c>
      <c r="G9" s="40" t="n"/>
      <c r="H9" s="42">
        <f>IF(F9="","",ROUND(F9*N(G9),0))</f>
        <v/>
      </c>
      <c r="I9" s="42">
        <f>IF(F9="","",F9+N(H9))</f>
        <v/>
      </c>
      <c r="J9" s="40" t="n"/>
      <c r="K9" s="42">
        <f>IF(F9="","",ROUND(F9*IF(J9="",1,J9),0))</f>
        <v/>
      </c>
      <c r="L9" s="42">
        <f>IF(H9="","",ROUND(H9*IF(J9="",1,J9),0))</f>
        <v/>
      </c>
      <c r="M9" s="42">
        <f>IF(I9="","",I9-N(K9)-N(L9))</f>
        <v/>
      </c>
      <c r="N9" s="6" t="n"/>
    </row>
    <row r="10">
      <c r="A10" s="38" t="n"/>
      <c r="B10" s="38" t="n"/>
      <c r="C10" s="39" t="n"/>
      <c r="D10" s="40" t="n"/>
      <c r="E10" s="41" t="n"/>
      <c r="F10" s="42">
        <f>IF(OR(C10="",D10=""),"",ROUND(C10*D10*IF(E10="",12,E10)/12,0))</f>
        <v/>
      </c>
      <c r="G10" s="40" t="n"/>
      <c r="H10" s="42">
        <f>IF(F10="","",ROUND(F10*N(G10),0))</f>
        <v/>
      </c>
      <c r="I10" s="42">
        <f>IF(F10="","",F10+N(H10))</f>
        <v/>
      </c>
      <c r="J10" s="40" t="n"/>
      <c r="K10" s="42">
        <f>IF(F10="","",ROUND(F10*IF(J10="",1,J10),0))</f>
        <v/>
      </c>
      <c r="L10" s="42">
        <f>IF(H10="","",ROUND(H10*IF(J10="",1,J10),0))</f>
        <v/>
      </c>
      <c r="M10" s="42">
        <f>IF(I10="","",I10-N(K10)-N(L10))</f>
        <v/>
      </c>
      <c r="N10" s="6" t="n"/>
    </row>
    <row r="11">
      <c r="A11" s="38" t="n"/>
      <c r="B11" s="38" t="n"/>
      <c r="C11" s="39" t="n"/>
      <c r="D11" s="40" t="n"/>
      <c r="E11" s="41" t="n"/>
      <c r="F11" s="42">
        <f>IF(OR(C11="",D11=""),"",ROUND(C11*D11*IF(E11="",12,E11)/12,0))</f>
        <v/>
      </c>
      <c r="G11" s="40" t="n"/>
      <c r="H11" s="42">
        <f>IF(F11="","",ROUND(F11*N(G11),0))</f>
        <v/>
      </c>
      <c r="I11" s="42">
        <f>IF(F11="","",F11+N(H11))</f>
        <v/>
      </c>
      <c r="J11" s="40" t="n"/>
      <c r="K11" s="42">
        <f>IF(F11="","",ROUND(F11*IF(J11="",1,J11),0))</f>
        <v/>
      </c>
      <c r="L11" s="42">
        <f>IF(H11="","",ROUND(H11*IF(J11="",1,J11),0))</f>
        <v/>
      </c>
      <c r="M11" s="42">
        <f>IF(I11="","",I11-N(K11)-N(L11))</f>
        <v/>
      </c>
      <c r="N11" s="6" t="n"/>
    </row>
    <row r="12">
      <c r="A12" s="38" t="n"/>
      <c r="B12" s="38" t="n"/>
      <c r="C12" s="39" t="n"/>
      <c r="D12" s="40" t="n"/>
      <c r="E12" s="41" t="n"/>
      <c r="F12" s="42">
        <f>IF(OR(C12="",D12=""),"",ROUND(C12*D12*IF(E12="",12,E12)/12,0))</f>
        <v/>
      </c>
      <c r="G12" s="40" t="n"/>
      <c r="H12" s="42">
        <f>IF(F12="","",ROUND(F12*N(G12),0))</f>
        <v/>
      </c>
      <c r="I12" s="42">
        <f>IF(F12="","",F12+N(H12))</f>
        <v/>
      </c>
      <c r="J12" s="40" t="n"/>
      <c r="K12" s="42">
        <f>IF(F12="","",ROUND(F12*IF(J12="",1,J12),0))</f>
        <v/>
      </c>
      <c r="L12" s="42">
        <f>IF(H12="","",ROUND(H12*IF(J12="",1,J12),0))</f>
        <v/>
      </c>
      <c r="M12" s="42">
        <f>IF(I12="","",I12-N(K12)-N(L12))</f>
        <v/>
      </c>
      <c r="N12" s="6" t="n"/>
    </row>
    <row r="13">
      <c r="A13" s="38" t="n"/>
      <c r="B13" s="38" t="n"/>
      <c r="C13" s="39" t="n"/>
      <c r="D13" s="40" t="n"/>
      <c r="E13" s="41" t="n"/>
      <c r="F13" s="42">
        <f>IF(OR(C13="",D13=""),"",ROUND(C13*D13*IF(E13="",12,E13)/12,0))</f>
        <v/>
      </c>
      <c r="G13" s="40" t="n"/>
      <c r="H13" s="42">
        <f>IF(F13="","",ROUND(F13*N(G13),0))</f>
        <v/>
      </c>
      <c r="I13" s="42">
        <f>IF(F13="","",F13+N(H13))</f>
        <v/>
      </c>
      <c r="J13" s="40" t="n"/>
      <c r="K13" s="42">
        <f>IF(F13="","",ROUND(F13*IF(J13="",1,J13),0))</f>
        <v/>
      </c>
      <c r="L13" s="42">
        <f>IF(H13="","",ROUND(H13*IF(J13="",1,J13),0))</f>
        <v/>
      </c>
      <c r="M13" s="42">
        <f>IF(I13="","",I13-N(K13)-N(L13))</f>
        <v/>
      </c>
      <c r="N13" s="6" t="n"/>
    </row>
    <row r="14">
      <c r="A14" s="38" t="n"/>
      <c r="B14" s="38" t="n"/>
      <c r="C14" s="39" t="n"/>
      <c r="D14" s="40" t="n"/>
      <c r="E14" s="41" t="n"/>
      <c r="F14" s="42">
        <f>IF(OR(C14="",D14=""),"",ROUND(C14*D14*IF(E14="",12,E14)/12,0))</f>
        <v/>
      </c>
      <c r="G14" s="40" t="n"/>
      <c r="H14" s="42">
        <f>IF(F14="","",ROUND(F14*N(G14),0))</f>
        <v/>
      </c>
      <c r="I14" s="42">
        <f>IF(F14="","",F14+N(H14))</f>
        <v/>
      </c>
      <c r="J14" s="40" t="n"/>
      <c r="K14" s="42">
        <f>IF(F14="","",ROUND(F14*IF(J14="",1,J14),0))</f>
        <v/>
      </c>
      <c r="L14" s="42">
        <f>IF(H14="","",ROUND(H14*IF(J14="",1,J14),0))</f>
        <v/>
      </c>
      <c r="M14" s="42">
        <f>IF(I14="","",I14-N(K14)-N(L14))</f>
        <v/>
      </c>
      <c r="N14" s="6" t="n"/>
    </row>
    <row r="15">
      <c r="A15" s="38" t="n"/>
      <c r="B15" s="38" t="n"/>
      <c r="C15" s="39" t="n"/>
      <c r="D15" s="40" t="n"/>
      <c r="E15" s="41" t="n"/>
      <c r="F15" s="42">
        <f>IF(OR(C15="",D15=""),"",ROUND(C15*D15*IF(E15="",12,E15)/12,0))</f>
        <v/>
      </c>
      <c r="G15" s="40" t="n"/>
      <c r="H15" s="42">
        <f>IF(F15="","",ROUND(F15*N(G15),0))</f>
        <v/>
      </c>
      <c r="I15" s="42">
        <f>IF(F15="","",F15+N(H15))</f>
        <v/>
      </c>
      <c r="J15" s="40" t="n"/>
      <c r="K15" s="42">
        <f>IF(F15="","",ROUND(F15*IF(J15="",1,J15),0))</f>
        <v/>
      </c>
      <c r="L15" s="42">
        <f>IF(H15="","",ROUND(H15*IF(J15="",1,J15),0))</f>
        <v/>
      </c>
      <c r="M15" s="42">
        <f>IF(I15="","",I15-N(K15)-N(L15))</f>
        <v/>
      </c>
      <c r="N15" s="6" t="n"/>
    </row>
    <row r="16">
      <c r="A16" s="38" t="n"/>
      <c r="B16" s="38" t="n"/>
      <c r="C16" s="39" t="n"/>
      <c r="D16" s="40" t="n"/>
      <c r="E16" s="41" t="n"/>
      <c r="F16" s="42">
        <f>IF(OR(C16="",D16=""),"",ROUND(C16*D16*IF(E16="",12,E16)/12,0))</f>
        <v/>
      </c>
      <c r="G16" s="40" t="n"/>
      <c r="H16" s="42">
        <f>IF(F16="","",ROUND(F16*N(G16),0))</f>
        <v/>
      </c>
      <c r="I16" s="42">
        <f>IF(F16="","",F16+N(H16))</f>
        <v/>
      </c>
      <c r="J16" s="40" t="n"/>
      <c r="K16" s="42">
        <f>IF(F16="","",ROUND(F16*IF(J16="",1,J16),0))</f>
        <v/>
      </c>
      <c r="L16" s="42">
        <f>IF(H16="","",ROUND(H16*IF(J16="",1,J16),0))</f>
        <v/>
      </c>
      <c r="M16" s="42">
        <f>IF(I16="","",I16-N(K16)-N(L16))</f>
        <v/>
      </c>
      <c r="N16" s="6" t="n"/>
    </row>
    <row r="17">
      <c r="A17" s="38" t="n"/>
      <c r="B17" s="38" t="n"/>
      <c r="C17" s="39" t="n"/>
      <c r="D17" s="40" t="n"/>
      <c r="E17" s="41" t="n"/>
      <c r="F17" s="42">
        <f>IF(OR(C17="",D17=""),"",ROUND(C17*D17*IF(E17="",12,E17)/12,0))</f>
        <v/>
      </c>
      <c r="G17" s="40" t="n"/>
      <c r="H17" s="42">
        <f>IF(F17="","",ROUND(F17*N(G17),0))</f>
        <v/>
      </c>
      <c r="I17" s="42">
        <f>IF(F17="","",F17+N(H17))</f>
        <v/>
      </c>
      <c r="J17" s="40" t="n"/>
      <c r="K17" s="42">
        <f>IF(F17="","",ROUND(F17*IF(J17="",1,J17),0))</f>
        <v/>
      </c>
      <c r="L17" s="42">
        <f>IF(H17="","",ROUND(H17*IF(J17="",1,J17),0))</f>
        <v/>
      </c>
      <c r="M17" s="42">
        <f>IF(I17="","",I17-N(K17)-N(L17))</f>
        <v/>
      </c>
      <c r="N17" s="6" t="n"/>
    </row>
    <row r="18">
      <c r="A18" s="38" t="n"/>
      <c r="B18" s="38" t="n"/>
      <c r="C18" s="39" t="n"/>
      <c r="D18" s="40" t="n"/>
      <c r="E18" s="41" t="n"/>
      <c r="F18" s="42">
        <f>IF(OR(C18="",D18=""),"",ROUND(C18*D18*IF(E18="",12,E18)/12,0))</f>
        <v/>
      </c>
      <c r="G18" s="40" t="n"/>
      <c r="H18" s="42">
        <f>IF(F18="","",ROUND(F18*N(G18),0))</f>
        <v/>
      </c>
      <c r="I18" s="42">
        <f>IF(F18="","",F18+N(H18))</f>
        <v/>
      </c>
      <c r="J18" s="40" t="n"/>
      <c r="K18" s="42">
        <f>IF(F18="","",ROUND(F18*IF(J18="",1,J18),0))</f>
        <v/>
      </c>
      <c r="L18" s="42">
        <f>IF(H18="","",ROUND(H18*IF(J18="",1,J18),0))</f>
        <v/>
      </c>
      <c r="M18" s="42">
        <f>IF(I18="","",I18-N(K18)-N(L18))</f>
        <v/>
      </c>
      <c r="N18" s="6" t="n"/>
    </row>
    <row r="19">
      <c r="A19" s="38" t="n"/>
      <c r="B19" s="38" t="n"/>
      <c r="C19" s="39" t="n"/>
      <c r="D19" s="40" t="n"/>
      <c r="E19" s="41" t="n"/>
      <c r="F19" s="42">
        <f>IF(OR(C19="",D19=""),"",ROUND(C19*D19*IF(E19="",12,E19)/12,0))</f>
        <v/>
      </c>
      <c r="G19" s="40" t="n"/>
      <c r="H19" s="42">
        <f>IF(F19="","",ROUND(F19*N(G19),0))</f>
        <v/>
      </c>
      <c r="I19" s="42">
        <f>IF(F19="","",F19+N(H19))</f>
        <v/>
      </c>
      <c r="J19" s="40" t="n"/>
      <c r="K19" s="42">
        <f>IF(F19="","",ROUND(F19*IF(J19="",1,J19),0))</f>
        <v/>
      </c>
      <c r="L19" s="42">
        <f>IF(H19="","",ROUND(H19*IF(J19="",1,J19),0))</f>
        <v/>
      </c>
      <c r="M19" s="42">
        <f>IF(I19="","",I19-N(K19)-N(L19))</f>
        <v/>
      </c>
      <c r="N19" s="6" t="n"/>
    </row>
    <row r="20">
      <c r="A20" s="38" t="n"/>
      <c r="B20" s="38" t="n"/>
      <c r="C20" s="39" t="n"/>
      <c r="D20" s="40" t="n"/>
      <c r="E20" s="41" t="n"/>
      <c r="F20" s="42">
        <f>IF(OR(C20="",D20=""),"",ROUND(C20*D20*IF(E20="",12,E20)/12,0))</f>
        <v/>
      </c>
      <c r="G20" s="40" t="n"/>
      <c r="H20" s="42">
        <f>IF(F20="","",ROUND(F20*N(G20),0))</f>
        <v/>
      </c>
      <c r="I20" s="42">
        <f>IF(F20="","",F20+N(H20))</f>
        <v/>
      </c>
      <c r="J20" s="40" t="n"/>
      <c r="K20" s="42">
        <f>IF(F20="","",ROUND(F20*IF(J20="",1,J20),0))</f>
        <v/>
      </c>
      <c r="L20" s="42">
        <f>IF(H20="","",ROUND(H20*IF(J20="",1,J20),0))</f>
        <v/>
      </c>
      <c r="M20" s="42">
        <f>IF(I20="","",I20-N(K20)-N(L20))</f>
        <v/>
      </c>
      <c r="N20" s="6" t="n"/>
    </row>
    <row r="21">
      <c r="A21" s="38" t="n"/>
      <c r="B21" s="38" t="n"/>
      <c r="C21" s="39" t="n"/>
      <c r="D21" s="40" t="n"/>
      <c r="E21" s="41" t="n"/>
      <c r="F21" s="42">
        <f>IF(OR(C21="",D21=""),"",ROUND(C21*D21*IF(E21="",12,E21)/12,0))</f>
        <v/>
      </c>
      <c r="G21" s="40" t="n"/>
      <c r="H21" s="42">
        <f>IF(F21="","",ROUND(F21*N(G21),0))</f>
        <v/>
      </c>
      <c r="I21" s="42">
        <f>IF(F21="","",F21+N(H21))</f>
        <v/>
      </c>
      <c r="J21" s="40" t="n"/>
      <c r="K21" s="42">
        <f>IF(F21="","",ROUND(F21*IF(J21="",1,J21),0))</f>
        <v/>
      </c>
      <c r="L21" s="42">
        <f>IF(H21="","",ROUND(H21*IF(J21="",1,J21),0))</f>
        <v/>
      </c>
      <c r="M21" s="42">
        <f>IF(I21="","",I21-N(K21)-N(L21))</f>
        <v/>
      </c>
      <c r="N21" s="6" t="n"/>
    </row>
    <row r="22">
      <c r="A22" s="38" t="n"/>
      <c r="B22" s="38" t="n"/>
      <c r="C22" s="39" t="n"/>
      <c r="D22" s="40" t="n"/>
      <c r="E22" s="41" t="n"/>
      <c r="F22" s="42">
        <f>IF(OR(C22="",D22=""),"",ROUND(C22*D22*IF(E22="",12,E22)/12,0))</f>
        <v/>
      </c>
      <c r="G22" s="40" t="n"/>
      <c r="H22" s="42">
        <f>IF(F22="","",ROUND(F22*N(G22),0))</f>
        <v/>
      </c>
      <c r="I22" s="42">
        <f>IF(F22="","",F22+N(H22))</f>
        <v/>
      </c>
      <c r="J22" s="40" t="n"/>
      <c r="K22" s="42">
        <f>IF(F22="","",ROUND(F22*IF(J22="",1,J22),0))</f>
        <v/>
      </c>
      <c r="L22" s="42">
        <f>IF(H22="","",ROUND(H22*IF(J22="",1,J22),0))</f>
        <v/>
      </c>
      <c r="M22" s="42">
        <f>IF(I22="","",I22-N(K22)-N(L22))</f>
        <v/>
      </c>
      <c r="N22" s="6" t="n"/>
    </row>
    <row r="23">
      <c r="A23" s="38" t="n"/>
      <c r="B23" s="38" t="n"/>
      <c r="C23" s="39" t="n"/>
      <c r="D23" s="40" t="n"/>
      <c r="E23" s="41" t="n"/>
      <c r="F23" s="42">
        <f>IF(OR(C23="",D23=""),"",ROUND(C23*D23*IF(E23="",12,E23)/12,0))</f>
        <v/>
      </c>
      <c r="G23" s="40" t="n"/>
      <c r="H23" s="42">
        <f>IF(F23="","",ROUND(F23*N(G23),0))</f>
        <v/>
      </c>
      <c r="I23" s="42">
        <f>IF(F23="","",F23+N(H23))</f>
        <v/>
      </c>
      <c r="J23" s="40" t="n"/>
      <c r="K23" s="42">
        <f>IF(F23="","",ROUND(F23*IF(J23="",1,J23),0))</f>
        <v/>
      </c>
      <c r="L23" s="42">
        <f>IF(H23="","",ROUND(H23*IF(J23="",1,J23),0))</f>
        <v/>
      </c>
      <c r="M23" s="42">
        <f>IF(I23="","",I23-N(K23)-N(L23))</f>
        <v/>
      </c>
      <c r="N23" s="6" t="n"/>
    </row>
    <row r="24">
      <c r="A24" s="38" t="n"/>
      <c r="B24" s="38" t="n"/>
      <c r="C24" s="39" t="n"/>
      <c r="D24" s="40" t="n"/>
      <c r="E24" s="41" t="n"/>
      <c r="F24" s="42">
        <f>IF(OR(C24="",D24=""),"",ROUND(C24*D24*IF(E24="",12,E24)/12,0))</f>
        <v/>
      </c>
      <c r="G24" s="40" t="n"/>
      <c r="H24" s="42">
        <f>IF(F24="","",ROUND(F24*N(G24),0))</f>
        <v/>
      </c>
      <c r="I24" s="42">
        <f>IF(F24="","",F24+N(H24))</f>
        <v/>
      </c>
      <c r="J24" s="40" t="n"/>
      <c r="K24" s="42">
        <f>IF(F24="","",ROUND(F24*IF(J24="",1,J24),0))</f>
        <v/>
      </c>
      <c r="L24" s="42">
        <f>IF(H24="","",ROUND(H24*IF(J24="",1,J24),0))</f>
        <v/>
      </c>
      <c r="M24" s="42">
        <f>IF(I24="","",I24-N(K24)-N(L24))</f>
        <v/>
      </c>
      <c r="N24" s="6" t="n"/>
    </row>
    <row r="25">
      <c r="A25" s="38" t="n"/>
      <c r="B25" s="38" t="n"/>
      <c r="C25" s="39" t="n"/>
      <c r="D25" s="40" t="n"/>
      <c r="E25" s="41" t="n"/>
      <c r="F25" s="42">
        <f>IF(OR(C25="",D25=""),"",ROUND(C25*D25*IF(E25="",12,E25)/12,0))</f>
        <v/>
      </c>
      <c r="G25" s="40" t="n"/>
      <c r="H25" s="42">
        <f>IF(F25="","",ROUND(F25*N(G25),0))</f>
        <v/>
      </c>
      <c r="I25" s="42">
        <f>IF(F25="","",F25+N(H25))</f>
        <v/>
      </c>
      <c r="J25" s="40" t="n"/>
      <c r="K25" s="42">
        <f>IF(F25="","",ROUND(F25*IF(J25="",1,J25),0))</f>
        <v/>
      </c>
      <c r="L25" s="42">
        <f>IF(H25="","",ROUND(H25*IF(J25="",1,J25),0))</f>
        <v/>
      </c>
      <c r="M25" s="42">
        <f>IF(I25="","",I25-N(K25)-N(L25))</f>
        <v/>
      </c>
      <c r="N25" s="6" t="n"/>
    </row>
    <row r="26">
      <c r="A26" s="38" t="n"/>
      <c r="B26" s="38" t="n"/>
      <c r="C26" s="39" t="n"/>
      <c r="D26" s="40" t="n"/>
      <c r="E26" s="41" t="n"/>
      <c r="F26" s="42">
        <f>IF(OR(C26="",D26=""),"",ROUND(C26*D26*IF(E26="",12,E26)/12,0))</f>
        <v/>
      </c>
      <c r="G26" s="40" t="n"/>
      <c r="H26" s="42">
        <f>IF(F26="","",ROUND(F26*N(G26),0))</f>
        <v/>
      </c>
      <c r="I26" s="42">
        <f>IF(F26="","",F26+N(H26))</f>
        <v/>
      </c>
      <c r="J26" s="40" t="n"/>
      <c r="K26" s="42">
        <f>IF(F26="","",ROUND(F26*IF(J26="",1,J26),0))</f>
        <v/>
      </c>
      <c r="L26" s="42">
        <f>IF(H26="","",ROUND(H26*IF(J26="",1,J26),0))</f>
        <v/>
      </c>
      <c r="M26" s="42">
        <f>IF(I26="","",I26-N(K26)-N(L26))</f>
        <v/>
      </c>
      <c r="N26" s="6" t="n"/>
    </row>
    <row r="27">
      <c r="A27" s="38" t="n"/>
      <c r="B27" s="38" t="n"/>
      <c r="C27" s="39" t="n"/>
      <c r="D27" s="40" t="n"/>
      <c r="E27" s="41" t="n"/>
      <c r="F27" s="42">
        <f>IF(OR(C27="",D27=""),"",ROUND(C27*D27*IF(E27="",12,E27)/12,0))</f>
        <v/>
      </c>
      <c r="G27" s="40" t="n"/>
      <c r="H27" s="42">
        <f>IF(F27="","",ROUND(F27*N(G27),0))</f>
        <v/>
      </c>
      <c r="I27" s="42">
        <f>IF(F27="","",F27+N(H27))</f>
        <v/>
      </c>
      <c r="J27" s="40" t="n"/>
      <c r="K27" s="42">
        <f>IF(F27="","",ROUND(F27*IF(J27="",1,J27),0))</f>
        <v/>
      </c>
      <c r="L27" s="42">
        <f>IF(H27="","",ROUND(H27*IF(J27="",1,J27),0))</f>
        <v/>
      </c>
      <c r="M27" s="42">
        <f>IF(I27="","",I27-N(K27)-N(L27))</f>
        <v/>
      </c>
      <c r="N27" s="6" t="n"/>
    </row>
    <row r="28">
      <c r="A28" s="38" t="n"/>
      <c r="B28" s="38" t="n"/>
      <c r="C28" s="39" t="n"/>
      <c r="D28" s="40" t="n"/>
      <c r="E28" s="41" t="n"/>
      <c r="F28" s="42">
        <f>IF(OR(C28="",D28=""),"",ROUND(C28*D28*IF(E28="",12,E28)/12,0))</f>
        <v/>
      </c>
      <c r="G28" s="40" t="n"/>
      <c r="H28" s="42">
        <f>IF(F28="","",ROUND(F28*N(G28),0))</f>
        <v/>
      </c>
      <c r="I28" s="42">
        <f>IF(F28="","",F28+N(H28))</f>
        <v/>
      </c>
      <c r="J28" s="40" t="n"/>
      <c r="K28" s="42">
        <f>IF(F28="","",ROUND(F28*IF(J28="",1,J28),0))</f>
        <v/>
      </c>
      <c r="L28" s="42">
        <f>IF(H28="","",ROUND(H28*IF(J28="",1,J28),0))</f>
        <v/>
      </c>
      <c r="M28" s="42">
        <f>IF(I28="","",I28-N(K28)-N(L28))</f>
        <v/>
      </c>
      <c r="N28" s="6" t="n"/>
    </row>
    <row r="29">
      <c r="A29" s="38" t="n"/>
      <c r="B29" s="38" t="n"/>
      <c r="C29" s="39" t="n"/>
      <c r="D29" s="40" t="n"/>
      <c r="E29" s="41" t="n"/>
      <c r="F29" s="42">
        <f>IF(OR(C29="",D29=""),"",ROUND(C29*D29*IF(E29="",12,E29)/12,0))</f>
        <v/>
      </c>
      <c r="G29" s="40" t="n"/>
      <c r="H29" s="42">
        <f>IF(F29="","",ROUND(F29*N(G29),0))</f>
        <v/>
      </c>
      <c r="I29" s="42">
        <f>IF(F29="","",F29+N(H29))</f>
        <v/>
      </c>
      <c r="J29" s="40" t="n"/>
      <c r="K29" s="42">
        <f>IF(F29="","",ROUND(F29*IF(J29="",1,J29),0))</f>
        <v/>
      </c>
      <c r="L29" s="42">
        <f>IF(H29="","",ROUND(H29*IF(J29="",1,J29),0))</f>
        <v/>
      </c>
      <c r="M29" s="42">
        <f>IF(I29="","",I29-N(K29)-N(L29))</f>
        <v/>
      </c>
      <c r="N29" s="6" t="n"/>
    </row>
    <row r="30">
      <c r="A30" s="38" t="n"/>
      <c r="B30" s="38" t="n"/>
      <c r="C30" s="39" t="n"/>
      <c r="D30" s="40" t="n"/>
      <c r="E30" s="41" t="n"/>
      <c r="F30" s="42">
        <f>IF(OR(C30="",D30=""),"",ROUND(C30*D30*IF(E30="",12,E30)/12,0))</f>
        <v/>
      </c>
      <c r="G30" s="40" t="n"/>
      <c r="H30" s="42">
        <f>IF(F30="","",ROUND(F30*N(G30),0))</f>
        <v/>
      </c>
      <c r="I30" s="42">
        <f>IF(F30="","",F30+N(H30))</f>
        <v/>
      </c>
      <c r="J30" s="40" t="n"/>
      <c r="K30" s="42">
        <f>IF(F30="","",ROUND(F30*IF(J30="",1,J30),0))</f>
        <v/>
      </c>
      <c r="L30" s="42">
        <f>IF(H30="","",ROUND(H30*IF(J30="",1,J30),0))</f>
        <v/>
      </c>
      <c r="M30" s="42">
        <f>IF(I30="","",I30-N(K30)-N(L30))</f>
        <v/>
      </c>
      <c r="N30" s="6" t="n"/>
    </row>
    <row r="31">
      <c r="A31" s="38" t="n"/>
      <c r="B31" s="38" t="n"/>
      <c r="C31" s="39" t="n"/>
      <c r="D31" s="40" t="n"/>
      <c r="E31" s="41" t="n"/>
      <c r="F31" s="42">
        <f>IF(OR(C31="",D31=""),"",ROUND(C31*D31*IF(E31="",12,E31)/12,0))</f>
        <v/>
      </c>
      <c r="G31" s="40" t="n"/>
      <c r="H31" s="42">
        <f>IF(F31="","",ROUND(F31*N(G31),0))</f>
        <v/>
      </c>
      <c r="I31" s="42">
        <f>IF(F31="","",F31+N(H31))</f>
        <v/>
      </c>
      <c r="J31" s="40" t="n"/>
      <c r="K31" s="42">
        <f>IF(F31="","",ROUND(F31*IF(J31="",1,J31),0))</f>
        <v/>
      </c>
      <c r="L31" s="42">
        <f>IF(H31="","",ROUND(H31*IF(J31="",1,J31),0))</f>
        <v/>
      </c>
      <c r="M31" s="42">
        <f>IF(I31="","",I31-N(K31)-N(L31))</f>
        <v/>
      </c>
      <c r="N31" s="6" t="n"/>
    </row>
    <row r="32">
      <c r="A32" s="38" t="n"/>
      <c r="B32" s="38" t="n"/>
      <c r="C32" s="39" t="n"/>
      <c r="D32" s="40" t="n"/>
      <c r="E32" s="41" t="n"/>
      <c r="F32" s="42">
        <f>IF(OR(C32="",D32=""),"",ROUND(C32*D32*IF(E32="",12,E32)/12,0))</f>
        <v/>
      </c>
      <c r="G32" s="40" t="n"/>
      <c r="H32" s="42">
        <f>IF(F32="","",ROUND(F32*N(G32),0))</f>
        <v/>
      </c>
      <c r="I32" s="42">
        <f>IF(F32="","",F32+N(H32))</f>
        <v/>
      </c>
      <c r="J32" s="40" t="n"/>
      <c r="K32" s="42">
        <f>IF(F32="","",ROUND(F32*IF(J32="",1,J32),0))</f>
        <v/>
      </c>
      <c r="L32" s="42">
        <f>IF(H32="","",ROUND(H32*IF(J32="",1,J32),0))</f>
        <v/>
      </c>
      <c r="M32" s="42">
        <f>IF(I32="","",I32-N(K32)-N(L32))</f>
        <v/>
      </c>
      <c r="N32" s="6" t="n"/>
    </row>
    <row r="33">
      <c r="A33" s="38" t="n"/>
      <c r="B33" s="38" t="n"/>
      <c r="C33" s="39" t="n"/>
      <c r="D33" s="40" t="n"/>
      <c r="E33" s="41" t="n"/>
      <c r="F33" s="42">
        <f>IF(OR(C33="",D33=""),"",ROUND(C33*D33*IF(E33="",12,E33)/12,0))</f>
        <v/>
      </c>
      <c r="G33" s="40" t="n"/>
      <c r="H33" s="42">
        <f>IF(F33="","",ROUND(F33*N(G33),0))</f>
        <v/>
      </c>
      <c r="I33" s="42">
        <f>IF(F33="","",F33+N(H33))</f>
        <v/>
      </c>
      <c r="J33" s="40" t="n"/>
      <c r="K33" s="42">
        <f>IF(F33="","",ROUND(F33*IF(J33="",1,J33),0))</f>
        <v/>
      </c>
      <c r="L33" s="42">
        <f>IF(H33="","",ROUND(H33*IF(J33="",1,J33),0))</f>
        <v/>
      </c>
      <c r="M33" s="42">
        <f>IF(I33="","",I33-N(K33)-N(L33))</f>
        <v/>
      </c>
      <c r="N33" s="6" t="n"/>
    </row>
    <row r="34">
      <c r="A34" s="38" t="n"/>
      <c r="B34" s="38" t="n"/>
      <c r="C34" s="39" t="n"/>
      <c r="D34" s="40" t="n"/>
      <c r="E34" s="41" t="n"/>
      <c r="F34" s="42">
        <f>IF(OR(C34="",D34=""),"",ROUND(C34*D34*IF(E34="",12,E34)/12,0))</f>
        <v/>
      </c>
      <c r="G34" s="40" t="n"/>
      <c r="H34" s="42">
        <f>IF(F34="","",ROUND(F34*N(G34),0))</f>
        <v/>
      </c>
      <c r="I34" s="42">
        <f>IF(F34="","",F34+N(H34))</f>
        <v/>
      </c>
      <c r="J34" s="40" t="n"/>
      <c r="K34" s="42">
        <f>IF(F34="","",ROUND(F34*IF(J34="",1,J34),0))</f>
        <v/>
      </c>
      <c r="L34" s="42">
        <f>IF(H34="","",ROUND(H34*IF(J34="",1,J34),0))</f>
        <v/>
      </c>
      <c r="M34" s="42">
        <f>IF(I34="","",I34-N(K34)-N(L34))</f>
        <v/>
      </c>
      <c r="N34" s="6" t="n"/>
    </row>
    <row r="35">
      <c r="A35" s="38" t="n"/>
      <c r="B35" s="38" t="n"/>
      <c r="C35" s="39" t="n"/>
      <c r="D35" s="40" t="n"/>
      <c r="E35" s="41" t="n"/>
      <c r="F35" s="42">
        <f>IF(OR(C35="",D35=""),"",ROUND(C35*D35*IF(E35="",12,E35)/12,0))</f>
        <v/>
      </c>
      <c r="G35" s="40" t="n"/>
      <c r="H35" s="42">
        <f>IF(F35="","",ROUND(F35*N(G35),0))</f>
        <v/>
      </c>
      <c r="I35" s="42">
        <f>IF(F35="","",F35+N(H35))</f>
        <v/>
      </c>
      <c r="J35" s="40" t="n"/>
      <c r="K35" s="42">
        <f>IF(F35="","",ROUND(F35*IF(J35="",1,J35),0))</f>
        <v/>
      </c>
      <c r="L35" s="42">
        <f>IF(H35="","",ROUND(H35*IF(J35="",1,J35),0))</f>
        <v/>
      </c>
      <c r="M35" s="42">
        <f>IF(I35="","",I35-N(K35)-N(L35))</f>
        <v/>
      </c>
      <c r="N35" s="6" t="n"/>
    </row>
    <row r="36">
      <c r="A36" s="38" t="n"/>
      <c r="B36" s="38" t="n"/>
      <c r="C36" s="39" t="n"/>
      <c r="D36" s="40" t="n"/>
      <c r="E36" s="41" t="n"/>
      <c r="F36" s="42">
        <f>IF(OR(C36="",D36=""),"",ROUND(C36*D36*IF(E36="",12,E36)/12,0))</f>
        <v/>
      </c>
      <c r="G36" s="40" t="n"/>
      <c r="H36" s="42">
        <f>IF(F36="","",ROUND(F36*N(G36),0))</f>
        <v/>
      </c>
      <c r="I36" s="42">
        <f>IF(F36="","",F36+N(H36))</f>
        <v/>
      </c>
      <c r="J36" s="40" t="n"/>
      <c r="K36" s="42">
        <f>IF(F36="","",ROUND(F36*IF(J36="",1,J36),0))</f>
        <v/>
      </c>
      <c r="L36" s="42">
        <f>IF(H36="","",ROUND(H36*IF(J36="",1,J36),0))</f>
        <v/>
      </c>
      <c r="M36" s="42">
        <f>IF(I36="","",I36-N(K36)-N(L36))</f>
        <v/>
      </c>
      <c r="N36" s="6" t="n"/>
    </row>
    <row r="37">
      <c r="A37" s="38" t="n"/>
      <c r="B37" s="38" t="n"/>
      <c r="C37" s="39" t="n"/>
      <c r="D37" s="40" t="n"/>
      <c r="E37" s="41" t="n"/>
      <c r="F37" s="42">
        <f>IF(OR(C37="",D37=""),"",ROUND(C37*D37*IF(E37="",12,E37)/12,0))</f>
        <v/>
      </c>
      <c r="G37" s="40" t="n"/>
      <c r="H37" s="42">
        <f>IF(F37="","",ROUND(F37*N(G37),0))</f>
        <v/>
      </c>
      <c r="I37" s="42">
        <f>IF(F37="","",F37+N(H37))</f>
        <v/>
      </c>
      <c r="J37" s="40" t="n"/>
      <c r="K37" s="42">
        <f>IF(F37="","",ROUND(F37*IF(J37="",1,J37),0))</f>
        <v/>
      </c>
      <c r="L37" s="42">
        <f>IF(H37="","",ROUND(H37*IF(J37="",1,J37),0))</f>
        <v/>
      </c>
      <c r="M37" s="42">
        <f>IF(I37="","",I37-N(K37)-N(L37))</f>
        <v/>
      </c>
      <c r="N37" s="6" t="n"/>
    </row>
    <row r="38">
      <c r="A38" s="38" t="n"/>
      <c r="B38" s="38" t="n"/>
      <c r="C38" s="39" t="n"/>
      <c r="D38" s="40" t="n"/>
      <c r="E38" s="41" t="n"/>
      <c r="F38" s="42">
        <f>IF(OR(C38="",D38=""),"",ROUND(C38*D38*IF(E38="",12,E38)/12,0))</f>
        <v/>
      </c>
      <c r="G38" s="40" t="n"/>
      <c r="H38" s="42">
        <f>IF(F38="","",ROUND(F38*N(G38),0))</f>
        <v/>
      </c>
      <c r="I38" s="42">
        <f>IF(F38="","",F38+N(H38))</f>
        <v/>
      </c>
      <c r="J38" s="40" t="n"/>
      <c r="K38" s="42">
        <f>IF(F38="","",ROUND(F38*IF(J38="",1,J38),0))</f>
        <v/>
      </c>
      <c r="L38" s="42">
        <f>IF(H38="","",ROUND(H38*IF(J38="",1,J38),0))</f>
        <v/>
      </c>
      <c r="M38" s="42">
        <f>IF(I38="","",I38-N(K38)-N(L38))</f>
        <v/>
      </c>
      <c r="N38" s="6" t="n"/>
    </row>
    <row r="39">
      <c r="A39" s="38" t="n"/>
      <c r="B39" s="38" t="n"/>
      <c r="C39" s="39" t="n"/>
      <c r="D39" s="40" t="n"/>
      <c r="E39" s="41" t="n"/>
      <c r="F39" s="42">
        <f>IF(OR(C39="",D39=""),"",ROUND(C39*D39*IF(E39="",12,E39)/12,0))</f>
        <v/>
      </c>
      <c r="G39" s="40" t="n"/>
      <c r="H39" s="42">
        <f>IF(F39="","",ROUND(F39*N(G39),0))</f>
        <v/>
      </c>
      <c r="I39" s="42">
        <f>IF(F39="","",F39+N(H39))</f>
        <v/>
      </c>
      <c r="J39" s="40" t="n"/>
      <c r="K39" s="42">
        <f>IF(F39="","",ROUND(F39*IF(J39="",1,J39),0))</f>
        <v/>
      </c>
      <c r="L39" s="42">
        <f>IF(H39="","",ROUND(H39*IF(J39="",1,J39),0))</f>
        <v/>
      </c>
      <c r="M39" s="42">
        <f>IF(I39="","",I39-N(K39)-N(L39))</f>
        <v/>
      </c>
      <c r="N39" s="6" t="n"/>
    </row>
    <row r="40">
      <c r="A40" s="38" t="n"/>
      <c r="B40" s="38" t="n"/>
      <c r="C40" s="39" t="n"/>
      <c r="D40" s="40" t="n"/>
      <c r="E40" s="41" t="n"/>
      <c r="F40" s="42">
        <f>IF(OR(C40="",D40=""),"",ROUND(C40*D40*IF(E40="",12,E40)/12,0))</f>
        <v/>
      </c>
      <c r="G40" s="40" t="n"/>
      <c r="H40" s="42">
        <f>IF(F40="","",ROUND(F40*N(G40),0))</f>
        <v/>
      </c>
      <c r="I40" s="42">
        <f>IF(F40="","",F40+N(H40))</f>
        <v/>
      </c>
      <c r="J40" s="40" t="n"/>
      <c r="K40" s="42">
        <f>IF(F40="","",ROUND(F40*IF(J40="",1,J40),0))</f>
        <v/>
      </c>
      <c r="L40" s="42">
        <f>IF(H40="","",ROUND(H40*IF(J40="",1,J40),0))</f>
        <v/>
      </c>
      <c r="M40" s="42">
        <f>IF(I40="","",I40-N(K40)-N(L40))</f>
        <v/>
      </c>
      <c r="N40" s="6" t="n"/>
    </row>
    <row r="41">
      <c r="A41" s="38" t="n"/>
      <c r="B41" s="38" t="n"/>
      <c r="C41" s="39" t="n"/>
      <c r="D41" s="40" t="n"/>
      <c r="E41" s="41" t="n"/>
      <c r="F41" s="42">
        <f>IF(OR(C41="",D41=""),"",ROUND(C41*D41*IF(E41="",12,E41)/12,0))</f>
        <v/>
      </c>
      <c r="G41" s="40" t="n"/>
      <c r="H41" s="42">
        <f>IF(F41="","",ROUND(F41*N(G41),0))</f>
        <v/>
      </c>
      <c r="I41" s="42">
        <f>IF(F41="","",F41+N(H41))</f>
        <v/>
      </c>
      <c r="J41" s="40" t="n"/>
      <c r="K41" s="42">
        <f>IF(F41="","",ROUND(F41*IF(J41="",1,J41),0))</f>
        <v/>
      </c>
      <c r="L41" s="42">
        <f>IF(H41="","",ROUND(H41*IF(J41="",1,J41),0))</f>
        <v/>
      </c>
      <c r="M41" s="42">
        <f>IF(I41="","",I41-N(K41)-N(L41))</f>
        <v/>
      </c>
      <c r="N41" s="6" t="n"/>
    </row>
    <row r="42">
      <c r="A42" s="38" t="n"/>
      <c r="B42" s="38" t="n"/>
      <c r="C42" s="39" t="n"/>
      <c r="D42" s="40" t="n"/>
      <c r="E42" s="41" t="n"/>
      <c r="F42" s="42">
        <f>IF(OR(C42="",D42=""),"",ROUND(C42*D42*IF(E42="",12,E42)/12,0))</f>
        <v/>
      </c>
      <c r="G42" s="40" t="n"/>
      <c r="H42" s="42">
        <f>IF(F42="","",ROUND(F42*N(G42),0))</f>
        <v/>
      </c>
      <c r="I42" s="42">
        <f>IF(F42="","",F42+N(H42))</f>
        <v/>
      </c>
      <c r="J42" s="40" t="n"/>
      <c r="K42" s="42">
        <f>IF(F42="","",ROUND(F42*IF(J42="",1,J42),0))</f>
        <v/>
      </c>
      <c r="L42" s="42">
        <f>IF(H42="","",ROUND(H42*IF(J42="",1,J42),0))</f>
        <v/>
      </c>
      <c r="M42" s="42">
        <f>IF(I42="","",I42-N(K42)-N(L42))</f>
        <v/>
      </c>
      <c r="N42" s="6" t="n"/>
    </row>
    <row r="43">
      <c r="A43" s="38" t="n"/>
      <c r="B43" s="38" t="n"/>
      <c r="C43" s="39" t="n"/>
      <c r="D43" s="40" t="n"/>
      <c r="E43" s="41" t="n"/>
      <c r="F43" s="42">
        <f>IF(OR(C43="",D43=""),"",ROUND(C43*D43*IF(E43="",12,E43)/12,0))</f>
        <v/>
      </c>
      <c r="G43" s="40" t="n"/>
      <c r="H43" s="42">
        <f>IF(F43="","",ROUND(F43*N(G43),0))</f>
        <v/>
      </c>
      <c r="I43" s="42">
        <f>IF(F43="","",F43+N(H43))</f>
        <v/>
      </c>
      <c r="J43" s="40" t="n"/>
      <c r="K43" s="42">
        <f>IF(F43="","",ROUND(F43*IF(J43="",1,J43),0))</f>
        <v/>
      </c>
      <c r="L43" s="42">
        <f>IF(H43="","",ROUND(H43*IF(J43="",1,J43),0))</f>
        <v/>
      </c>
      <c r="M43" s="42">
        <f>IF(I43="","",I43-N(K43)-N(L43))</f>
        <v/>
      </c>
      <c r="N43" s="6" t="n"/>
    </row>
    <row r="44">
      <c r="A44" s="38" t="n"/>
      <c r="B44" s="38" t="n"/>
      <c r="C44" s="39" t="n"/>
      <c r="D44" s="40" t="n"/>
      <c r="E44" s="41" t="n"/>
      <c r="F44" s="42">
        <f>IF(OR(C44="",D44=""),"",ROUND(C44*D44*IF(E44="",12,E44)/12,0))</f>
        <v/>
      </c>
      <c r="G44" s="40" t="n"/>
      <c r="H44" s="42">
        <f>IF(F44="","",ROUND(F44*N(G44),0))</f>
        <v/>
      </c>
      <c r="I44" s="42">
        <f>IF(F44="","",F44+N(H44))</f>
        <v/>
      </c>
      <c r="J44" s="40" t="n"/>
      <c r="K44" s="42">
        <f>IF(F44="","",ROUND(F44*IF(J44="",1,J44),0))</f>
        <v/>
      </c>
      <c r="L44" s="42">
        <f>IF(H44="","",ROUND(H44*IF(J44="",1,J44),0))</f>
        <v/>
      </c>
      <c r="M44" s="42">
        <f>IF(I44="","",I44-N(K44)-N(L44))</f>
        <v/>
      </c>
      <c r="N44" s="6" t="n"/>
    </row>
    <row r="45">
      <c r="A45" s="38" t="n"/>
      <c r="B45" s="38" t="n"/>
      <c r="C45" s="39" t="n"/>
      <c r="D45" s="40" t="n"/>
      <c r="E45" s="41" t="n"/>
      <c r="F45" s="42">
        <f>IF(OR(C45="",D45=""),"",ROUND(C45*D45*IF(E45="",12,E45)/12,0))</f>
        <v/>
      </c>
      <c r="G45" s="40" t="n"/>
      <c r="H45" s="42">
        <f>IF(F45="","",ROUND(F45*N(G45),0))</f>
        <v/>
      </c>
      <c r="I45" s="42">
        <f>IF(F45="","",F45+N(H45))</f>
        <v/>
      </c>
      <c r="J45" s="40" t="n"/>
      <c r="K45" s="42">
        <f>IF(F45="","",ROUND(F45*IF(J45="",1,J45),0))</f>
        <v/>
      </c>
      <c r="L45" s="42">
        <f>IF(H45="","",ROUND(H45*IF(J45="",1,J45),0))</f>
        <v/>
      </c>
      <c r="M45" s="42">
        <f>IF(I45="","",I45-N(K45)-N(L45))</f>
        <v/>
      </c>
      <c r="N45" s="6" t="n"/>
    </row>
    <row r="46">
      <c r="A46" s="38" t="n"/>
      <c r="B46" s="38" t="n"/>
      <c r="C46" s="39" t="n"/>
      <c r="D46" s="40" t="n"/>
      <c r="E46" s="41" t="n"/>
      <c r="F46" s="42">
        <f>IF(OR(C46="",D46=""),"",ROUND(C46*D46*IF(E46="",12,E46)/12,0))</f>
        <v/>
      </c>
      <c r="G46" s="40" t="n"/>
      <c r="H46" s="42">
        <f>IF(F46="","",ROUND(F46*N(G46),0))</f>
        <v/>
      </c>
      <c r="I46" s="42">
        <f>IF(F46="","",F46+N(H46))</f>
        <v/>
      </c>
      <c r="J46" s="40" t="n"/>
      <c r="K46" s="42">
        <f>IF(F46="","",ROUND(F46*IF(J46="",1,J46),0))</f>
        <v/>
      </c>
      <c r="L46" s="42">
        <f>IF(H46="","",ROUND(H46*IF(J46="",1,J46),0))</f>
        <v/>
      </c>
      <c r="M46" s="42">
        <f>IF(I46="","",I46-N(K46)-N(L46))</f>
        <v/>
      </c>
      <c r="N46" s="6" t="n"/>
    </row>
    <row r="47">
      <c r="A47" s="38" t="n"/>
      <c r="B47" s="38" t="n"/>
      <c r="C47" s="39" t="n"/>
      <c r="D47" s="40" t="n"/>
      <c r="E47" s="41" t="n"/>
      <c r="F47" s="42">
        <f>IF(OR(C47="",D47=""),"",ROUND(C47*D47*IF(E47="",12,E47)/12,0))</f>
        <v/>
      </c>
      <c r="G47" s="40" t="n"/>
      <c r="H47" s="42">
        <f>IF(F47="","",ROUND(F47*N(G47),0))</f>
        <v/>
      </c>
      <c r="I47" s="42">
        <f>IF(F47="","",F47+N(H47))</f>
        <v/>
      </c>
      <c r="J47" s="40" t="n"/>
      <c r="K47" s="42">
        <f>IF(F47="","",ROUND(F47*IF(J47="",1,J47),0))</f>
        <v/>
      </c>
      <c r="L47" s="42">
        <f>IF(H47="","",ROUND(H47*IF(J47="",1,J47),0))</f>
        <v/>
      </c>
      <c r="M47" s="42">
        <f>IF(I47="","",I47-N(K47)-N(L47))</f>
        <v/>
      </c>
      <c r="N47" s="6" t="n"/>
    </row>
    <row r="48">
      <c r="A48" s="38" t="n"/>
      <c r="B48" s="38" t="n"/>
      <c r="C48" s="39" t="n"/>
      <c r="D48" s="40" t="n"/>
      <c r="E48" s="41" t="n"/>
      <c r="F48" s="42">
        <f>IF(OR(C48="",D48=""),"",ROUND(C48*D48*IF(E48="",12,E48)/12,0))</f>
        <v/>
      </c>
      <c r="G48" s="40" t="n"/>
      <c r="H48" s="42">
        <f>IF(F48="","",ROUND(F48*N(G48),0))</f>
        <v/>
      </c>
      <c r="I48" s="42">
        <f>IF(F48="","",F48+N(H48))</f>
        <v/>
      </c>
      <c r="J48" s="40" t="n"/>
      <c r="K48" s="42">
        <f>IF(F48="","",ROUND(F48*IF(J48="",1,J48),0))</f>
        <v/>
      </c>
      <c r="L48" s="42">
        <f>IF(H48="","",ROUND(H48*IF(J48="",1,J48),0))</f>
        <v/>
      </c>
      <c r="M48" s="42">
        <f>IF(I48="","",I48-N(K48)-N(L48))</f>
        <v/>
      </c>
      <c r="N48" s="6" t="n"/>
    </row>
    <row r="49">
      <c r="A49" s="38" t="n"/>
      <c r="B49" s="38" t="n"/>
      <c r="C49" s="39" t="n"/>
      <c r="D49" s="40" t="n"/>
      <c r="E49" s="41" t="n"/>
      <c r="F49" s="42">
        <f>IF(OR(C49="",D49=""),"",ROUND(C49*D49*IF(E49="",12,E49)/12,0))</f>
        <v/>
      </c>
      <c r="G49" s="40" t="n"/>
      <c r="H49" s="42">
        <f>IF(F49="","",ROUND(F49*N(G49),0))</f>
        <v/>
      </c>
      <c r="I49" s="42">
        <f>IF(F49="","",F49+N(H49))</f>
        <v/>
      </c>
      <c r="J49" s="40" t="n"/>
      <c r="K49" s="42">
        <f>IF(F49="","",ROUND(F49*IF(J49="",1,J49),0))</f>
        <v/>
      </c>
      <c r="L49" s="42">
        <f>IF(H49="","",ROUND(H49*IF(J49="",1,J49),0))</f>
        <v/>
      </c>
      <c r="M49" s="42">
        <f>IF(I49="","",I49-N(K49)-N(L49))</f>
        <v/>
      </c>
      <c r="N49" s="6" t="n"/>
    </row>
    <row r="50">
      <c r="A50" s="38" t="n"/>
      <c r="B50" s="38" t="n"/>
      <c r="C50" s="39" t="n"/>
      <c r="D50" s="40" t="n"/>
      <c r="E50" s="41" t="n"/>
      <c r="F50" s="42">
        <f>IF(OR(C50="",D50=""),"",ROUND(C50*D50*IF(E50="",12,E50)/12,0))</f>
        <v/>
      </c>
      <c r="G50" s="40" t="n"/>
      <c r="H50" s="42">
        <f>IF(F50="","",ROUND(F50*N(G50),0))</f>
        <v/>
      </c>
      <c r="I50" s="42">
        <f>IF(F50="","",F50+N(H50))</f>
        <v/>
      </c>
      <c r="J50" s="40" t="n"/>
      <c r="K50" s="42">
        <f>IF(F50="","",ROUND(F50*IF(J50="",1,J50),0))</f>
        <v/>
      </c>
      <c r="L50" s="42">
        <f>IF(H50="","",ROUND(H50*IF(J50="",1,J50),0))</f>
        <v/>
      </c>
      <c r="M50" s="42">
        <f>IF(I50="","",I50-N(K50)-N(L50))</f>
        <v/>
      </c>
      <c r="N50" s="6" t="n"/>
    </row>
    <row r="51">
      <c r="A51" s="38" t="n"/>
      <c r="B51" s="38" t="n"/>
      <c r="C51" s="39" t="n"/>
      <c r="D51" s="40" t="n"/>
      <c r="E51" s="41" t="n"/>
      <c r="F51" s="42">
        <f>IF(OR(C51="",D51=""),"",ROUND(C51*D51*IF(E51="",12,E51)/12,0))</f>
        <v/>
      </c>
      <c r="G51" s="40" t="n"/>
      <c r="H51" s="42">
        <f>IF(F51="","",ROUND(F51*N(G51),0))</f>
        <v/>
      </c>
      <c r="I51" s="42">
        <f>IF(F51="","",F51+N(H51))</f>
        <v/>
      </c>
      <c r="J51" s="40" t="n"/>
      <c r="K51" s="42">
        <f>IF(F51="","",ROUND(F51*IF(J51="",1,J51),0))</f>
        <v/>
      </c>
      <c r="L51" s="42">
        <f>IF(H51="","",ROUND(H51*IF(J51="",1,J51),0))</f>
        <v/>
      </c>
      <c r="M51" s="42">
        <f>IF(I51="","",I51-N(K51)-N(L51))</f>
        <v/>
      </c>
      <c r="N51" s="6" t="n"/>
    </row>
    <row r="52">
      <c r="A52" s="38" t="n"/>
      <c r="B52" s="38" t="n"/>
      <c r="C52" s="39" t="n"/>
      <c r="D52" s="40" t="n"/>
      <c r="E52" s="41" t="n"/>
      <c r="F52" s="42">
        <f>IF(OR(C52="",D52=""),"",ROUND(C52*D52*IF(E52="",12,E52)/12,0))</f>
        <v/>
      </c>
      <c r="G52" s="40" t="n"/>
      <c r="H52" s="42">
        <f>IF(F52="","",ROUND(F52*N(G52),0))</f>
        <v/>
      </c>
      <c r="I52" s="42">
        <f>IF(F52="","",F52+N(H52))</f>
        <v/>
      </c>
      <c r="J52" s="40" t="n"/>
      <c r="K52" s="42">
        <f>IF(F52="","",ROUND(F52*IF(J52="",1,J52),0))</f>
        <v/>
      </c>
      <c r="L52" s="42">
        <f>IF(H52="","",ROUND(H52*IF(J52="",1,J52),0))</f>
        <v/>
      </c>
      <c r="M52" s="42">
        <f>IF(I52="","",I52-N(K52)-N(L52))</f>
        <v/>
      </c>
      <c r="N52" s="6" t="n"/>
    </row>
    <row r="53">
      <c r="A53" s="38" t="n"/>
      <c r="B53" s="38" t="n"/>
      <c r="C53" s="39" t="n"/>
      <c r="D53" s="40" t="n"/>
      <c r="E53" s="41" t="n"/>
      <c r="F53" s="42">
        <f>IF(OR(C53="",D53=""),"",ROUND(C53*D53*IF(E53="",12,E53)/12,0))</f>
        <v/>
      </c>
      <c r="G53" s="40" t="n"/>
      <c r="H53" s="42">
        <f>IF(F53="","",ROUND(F53*N(G53),0))</f>
        <v/>
      </c>
      <c r="I53" s="42">
        <f>IF(F53="","",F53+N(H53))</f>
        <v/>
      </c>
      <c r="J53" s="40" t="n"/>
      <c r="K53" s="42">
        <f>IF(F53="","",ROUND(F53*IF(J53="",1,J53),0))</f>
        <v/>
      </c>
      <c r="L53" s="42">
        <f>IF(H53="","",ROUND(H53*IF(J53="",1,J53),0))</f>
        <v/>
      </c>
      <c r="M53" s="42">
        <f>IF(I53="","",I53-N(K53)-N(L53))</f>
        <v/>
      </c>
      <c r="N53" s="6" t="n"/>
    </row>
    <row r="54">
      <c r="A54" s="38" t="n"/>
      <c r="B54" s="38" t="n"/>
      <c r="C54" s="39" t="n"/>
      <c r="D54" s="40" t="n"/>
      <c r="E54" s="41" t="n"/>
      <c r="F54" s="42">
        <f>IF(OR(C54="",D54=""),"",ROUND(C54*D54*IF(E54="",12,E54)/12,0))</f>
        <v/>
      </c>
      <c r="G54" s="40" t="n"/>
      <c r="H54" s="42">
        <f>IF(F54="","",ROUND(F54*N(G54),0))</f>
        <v/>
      </c>
      <c r="I54" s="42">
        <f>IF(F54="","",F54+N(H54))</f>
        <v/>
      </c>
      <c r="J54" s="40" t="n"/>
      <c r="K54" s="42">
        <f>IF(F54="","",ROUND(F54*IF(J54="",1,J54),0))</f>
        <v/>
      </c>
      <c r="L54" s="42">
        <f>IF(H54="","",ROUND(H54*IF(J54="",1,J54),0))</f>
        <v/>
      </c>
      <c r="M54" s="42">
        <f>IF(I54="","",I54-N(K54)-N(L54))</f>
        <v/>
      </c>
      <c r="N54" s="6" t="n"/>
    </row>
  </sheetData>
  <pageMargins left="0.75" right="0.75" top="1" bottom="1" header="0.5" footer="0.5"/>
  <pageSetup orientation="landscape" fitToHeight="0" fitToWidth="1"/>
</worksheet>
</file>

<file path=xl/worksheets/sheet4.xml><?xml version="1.0" encoding="utf-8"?>
<worksheet xmlns="http://schemas.openxmlformats.org/spreadsheetml/2006/main">
  <sheetPr>
    <tabColor rgb="008C6BAA"/>
    <outlinePr summaryBelow="1" summaryRight="1"/>
    <pageSetUpPr fitToPage="1"/>
  </sheetPr>
  <dimension ref="A1:K154"/>
  <sheetViews>
    <sheetView showGridLines="0" workbookViewId="0">
      <pane xSplit="2" ySplit="4" topLeftCell="C5" activePane="bottomRight" state="frozen"/>
      <selection pane="topRight"/>
      <selection pane="bottomLeft"/>
      <selection pane="bottomRight" activeCell="A1" sqref="A1"/>
    </sheetView>
  </sheetViews>
  <sheetFormatPr baseColWidth="8" defaultRowHeight="15"/>
  <cols>
    <col width="22" customWidth="1" min="1" max="1"/>
    <col width="32" customWidth="1" min="2" max="2"/>
    <col width="9" customWidth="1" min="3" max="3"/>
    <col width="10" customWidth="1" min="4" max="4"/>
    <col width="11" customWidth="1" min="5" max="5"/>
    <col width="13" customWidth="1" min="6" max="6"/>
    <col width="10" customWidth="1" min="7" max="7"/>
    <col width="13" customWidth="1" min="8" max="8"/>
    <col width="12" customWidth="1" min="9" max="9"/>
    <col width="22" customWidth="1" min="10" max="10"/>
    <col width="44" customWidth="1" min="11" max="11"/>
  </cols>
  <sheetData>
    <row r="1" ht="28" customHeight="1">
      <c r="A1" s="14" t="inlineStr">
        <is>
          <t>Direct costs</t>
        </is>
      </c>
    </row>
    <row r="2">
      <c r="A2" s="15" t="inlineStr">
        <is>
          <t>Everything else the project buys, one line each. Total = quantity × unit cost. Anything paid by someone else (including in-kind) goes in with a '% from this funder' of 0%.</t>
        </is>
      </c>
    </row>
    <row r="4" ht="30" customHeight="1">
      <c r="A4" s="20" t="inlineStr">
        <is>
          <t>Category</t>
        </is>
      </c>
      <c r="B4" s="20" t="inlineStr">
        <is>
          <t>Line item</t>
        </is>
      </c>
      <c r="C4" s="20" t="inlineStr">
        <is>
          <t>Quantity</t>
        </is>
      </c>
      <c r="D4" s="20" t="inlineStr">
        <is>
          <t>Unit</t>
        </is>
      </c>
      <c r="E4" s="20" t="inlineStr">
        <is>
          <t>Unit cost</t>
        </is>
      </c>
      <c r="F4" s="20" t="inlineStr">
        <is>
          <t>Total cost</t>
        </is>
      </c>
      <c r="G4" s="20" t="inlineStr">
        <is>
          <t>% from this funder</t>
        </is>
      </c>
      <c r="H4" s="20" t="inlineStr">
        <is>
          <t>Requested</t>
        </is>
      </c>
      <c r="I4" s="20" t="inlineStr">
        <is>
          <t>Other sources</t>
        </is>
      </c>
      <c r="J4" s="20" t="inlineStr">
        <is>
          <t>Source of other funds</t>
        </is>
      </c>
      <c r="K4" s="20" t="inlineStr">
        <is>
          <t>Justification</t>
        </is>
      </c>
    </row>
    <row r="5">
      <c r="A5" s="33" t="inlineStr">
        <is>
          <t>Supplies &amp; materials</t>
        </is>
      </c>
      <c r="B5" s="37" t="inlineStr">
        <is>
          <t>Leveled reader sets (example)</t>
        </is>
      </c>
      <c r="C5" s="33" t="n">
        <v>120</v>
      </c>
      <c r="D5" s="33" t="inlineStr">
        <is>
          <t>sets</t>
        </is>
      </c>
      <c r="E5" s="43" t="n">
        <v>35</v>
      </c>
      <c r="F5" s="34">
        <f>IF(OR(C5="",E5=""),"",ROUND(C5*E5,0))</f>
        <v/>
      </c>
      <c r="G5" s="35" t="n">
        <v>1</v>
      </c>
      <c r="H5" s="34">
        <f>IF(F5="","",ROUND(F5*IF(G5="",1,G5),0))</f>
        <v/>
      </c>
      <c r="I5" s="34">
        <f>IF(F5="","",F5-H5)</f>
        <v/>
      </c>
      <c r="J5" s="37" t="n"/>
      <c r="K5" s="37" t="inlineStr">
        <is>
          <t>One set per student group, matched to reading level; reused in future years.</t>
        </is>
      </c>
    </row>
    <row r="6">
      <c r="A6" s="33" t="inlineStr">
        <is>
          <t>Supplies &amp; materials</t>
        </is>
      </c>
      <c r="B6" s="37" t="inlineStr">
        <is>
          <t>Reading journals and classroom materials (example)</t>
        </is>
      </c>
      <c r="C6" s="33" t="n">
        <v>150</v>
      </c>
      <c r="D6" s="33" t="inlineStr">
        <is>
          <t>students</t>
        </is>
      </c>
      <c r="E6" s="43" t="n">
        <v>12</v>
      </c>
      <c r="F6" s="34">
        <f>IF(OR(C6="",E6=""),"",ROUND(C6*E6,0))</f>
        <v/>
      </c>
      <c r="G6" s="35" t="n">
        <v>1</v>
      </c>
      <c r="H6" s="34">
        <f>IF(F6="","",ROUND(F6*IF(G6="",1,G6),0))</f>
        <v/>
      </c>
      <c r="I6" s="34">
        <f>IF(F6="","",F6-H6)</f>
        <v/>
      </c>
      <c r="J6" s="37" t="n"/>
      <c r="K6" s="37" t="inlineStr">
        <is>
          <t>Journal, pencils and take-home book bag for each student.</t>
        </is>
      </c>
    </row>
    <row r="7">
      <c r="A7" s="33" t="inlineStr">
        <is>
          <t>Participant support</t>
        </is>
      </c>
      <c r="B7" s="37" t="inlineStr">
        <is>
          <t>Family reading night meals (example)</t>
        </is>
      </c>
      <c r="C7" s="33" t="n">
        <v>6</v>
      </c>
      <c r="D7" s="33" t="inlineStr">
        <is>
          <t>events</t>
        </is>
      </c>
      <c r="E7" s="43" t="n">
        <v>250</v>
      </c>
      <c r="F7" s="34">
        <f>IF(OR(C7="",E7=""),"",ROUND(C7*E7,0))</f>
        <v/>
      </c>
      <c r="G7" s="35" t="n">
        <v>1</v>
      </c>
      <c r="H7" s="34">
        <f>IF(F7="","",ROUND(F7*IF(G7="",1,G7),0))</f>
        <v/>
      </c>
      <c r="I7" s="34">
        <f>IF(F7="","",F7-H7)</f>
        <v/>
      </c>
      <c r="J7" s="37" t="n"/>
      <c r="K7" s="37" t="inlineStr">
        <is>
          <t>Dinner for about 40 family members at each of six evening events.</t>
        </is>
      </c>
    </row>
    <row r="8">
      <c r="A8" s="33" t="inlineStr">
        <is>
          <t>Travel</t>
        </is>
      </c>
      <c r="B8" s="37" t="inlineStr">
        <is>
          <t>Coach mileage between school sites (example)</t>
        </is>
      </c>
      <c r="C8" s="33" t="n">
        <v>2400</v>
      </c>
      <c r="D8" s="33" t="inlineStr">
        <is>
          <t>miles</t>
        </is>
      </c>
      <c r="E8" s="43" t="n">
        <v>0.7</v>
      </c>
      <c r="F8" s="34">
        <f>IF(OR(C8="",E8=""),"",ROUND(C8*E8,0))</f>
        <v/>
      </c>
      <c r="G8" s="35" t="n">
        <v>1</v>
      </c>
      <c r="H8" s="34">
        <f>IF(F8="","",ROUND(F8*IF(G8="",1,G8),0))</f>
        <v/>
      </c>
      <c r="I8" s="34">
        <f>IF(F8="","",F8-H8)</f>
        <v/>
      </c>
      <c r="J8" s="37" t="n"/>
      <c r="K8" s="37" t="inlineStr">
        <is>
          <t>Four coaches rotating between three schools, reimbursed per mile.</t>
        </is>
      </c>
    </row>
    <row r="9">
      <c r="A9" s="33" t="inlineStr">
        <is>
          <t>Contractors &amp; consultants</t>
        </is>
      </c>
      <c r="B9" s="37" t="inlineStr">
        <is>
          <t>Literacy assessment consultant (example)</t>
        </is>
      </c>
      <c r="C9" s="33" t="n">
        <v>40</v>
      </c>
      <c r="D9" s="33" t="inlineStr">
        <is>
          <t>hours</t>
        </is>
      </c>
      <c r="E9" s="43" t="n">
        <v>90</v>
      </c>
      <c r="F9" s="34">
        <f>IF(OR(C9="",E9=""),"",ROUND(C9*E9,0))</f>
        <v/>
      </c>
      <c r="G9" s="35" t="n">
        <v>1</v>
      </c>
      <c r="H9" s="34">
        <f>IF(F9="","",ROUND(F9*IF(G9="",1,G9),0))</f>
        <v/>
      </c>
      <c r="I9" s="34">
        <f>IF(F9="","",F9-H9)</f>
        <v/>
      </c>
      <c r="J9" s="37" t="n"/>
      <c r="K9" s="37" t="inlineStr">
        <is>
          <t>Designs pre/post assessments and analyzes results for the final report.</t>
        </is>
      </c>
    </row>
    <row r="10">
      <c r="A10" s="33" t="inlineStr">
        <is>
          <t>Equipment</t>
        </is>
      </c>
      <c r="B10" s="37" t="inlineStr">
        <is>
          <t>Tablets for reading assessments (example)</t>
        </is>
      </c>
      <c r="C10" s="33" t="n">
        <v>6</v>
      </c>
      <c r="D10" s="33" t="inlineStr">
        <is>
          <t>tablets</t>
        </is>
      </c>
      <c r="E10" s="43" t="n">
        <v>400</v>
      </c>
      <c r="F10" s="34">
        <f>IF(OR(C10="",E10=""),"",ROUND(C10*E10,0))</f>
        <v/>
      </c>
      <c r="G10" s="35" t="n">
        <v>0</v>
      </c>
      <c r="H10" s="34">
        <f>IF(F10="","",ROUND(F10*IF(G10="",1,G10),0))</f>
        <v/>
      </c>
      <c r="I10" s="34">
        <f>IF(F10="","",F10-H10)</f>
        <v/>
      </c>
      <c r="J10" s="37" t="inlineStr">
        <is>
          <t>Community tech fund (example)</t>
        </is>
      </c>
      <c r="K10" s="37" t="inlineStr">
        <is>
          <t>Used by coaches to run timed reading assessments.</t>
        </is>
      </c>
    </row>
    <row r="11">
      <c r="A11" s="33" t="inlineStr">
        <is>
          <t>Rent &amp; facilities</t>
        </is>
      </c>
      <c r="B11" s="37" t="inlineStr">
        <is>
          <t>Classroom space after school (example)</t>
        </is>
      </c>
      <c r="C11" s="33" t="n">
        <v>10</v>
      </c>
      <c r="D11" s="33" t="inlineStr">
        <is>
          <t>months</t>
        </is>
      </c>
      <c r="E11" s="43" t="n">
        <v>500</v>
      </c>
      <c r="F11" s="34">
        <f>IF(OR(C11="",E11=""),"",ROUND(C11*E11,0))</f>
        <v/>
      </c>
      <c r="G11" s="35" t="n">
        <v>0</v>
      </c>
      <c r="H11" s="34">
        <f>IF(F11="","",ROUND(F11*IF(G11="",1,G11),0))</f>
        <v/>
      </c>
      <c r="I11" s="34">
        <f>IF(F11="","",F11-H11)</f>
        <v/>
      </c>
      <c r="J11" s="37" t="inlineStr">
        <is>
          <t>In-kind: Harbor Bend school district (example)</t>
        </is>
      </c>
      <c r="K11" s="37" t="inlineStr">
        <is>
          <t>Donated use of three classrooms, valued at market rate.</t>
        </is>
      </c>
    </row>
    <row r="12">
      <c r="A12" s="38" t="n"/>
      <c r="B12" s="6" t="n"/>
      <c r="C12" s="38" t="n"/>
      <c r="D12" s="38" t="n"/>
      <c r="E12" s="44" t="n"/>
      <c r="F12" s="42">
        <f>IF(OR(C12="",E12=""),"",ROUND(C12*E12,0))</f>
        <v/>
      </c>
      <c r="G12" s="40" t="n"/>
      <c r="H12" s="42">
        <f>IF(F12="","",ROUND(F12*IF(G12="",1,G12),0))</f>
        <v/>
      </c>
      <c r="I12" s="42">
        <f>IF(F12="","",F12-H12)</f>
        <v/>
      </c>
      <c r="J12" s="6" t="n"/>
      <c r="K12" s="6" t="n"/>
    </row>
    <row r="13">
      <c r="A13" s="38" t="n"/>
      <c r="B13" s="6" t="n"/>
      <c r="C13" s="38" t="n"/>
      <c r="D13" s="38" t="n"/>
      <c r="E13" s="44" t="n"/>
      <c r="F13" s="42">
        <f>IF(OR(C13="",E13=""),"",ROUND(C13*E13,0))</f>
        <v/>
      </c>
      <c r="G13" s="40" t="n"/>
      <c r="H13" s="42">
        <f>IF(F13="","",ROUND(F13*IF(G13="",1,G13),0))</f>
        <v/>
      </c>
      <c r="I13" s="42">
        <f>IF(F13="","",F13-H13)</f>
        <v/>
      </c>
      <c r="J13" s="6" t="n"/>
      <c r="K13" s="6" t="n"/>
    </row>
    <row r="14">
      <c r="A14" s="38" t="n"/>
      <c r="B14" s="6" t="n"/>
      <c r="C14" s="38" t="n"/>
      <c r="D14" s="38" t="n"/>
      <c r="E14" s="44" t="n"/>
      <c r="F14" s="42">
        <f>IF(OR(C14="",E14=""),"",ROUND(C14*E14,0))</f>
        <v/>
      </c>
      <c r="G14" s="40" t="n"/>
      <c r="H14" s="42">
        <f>IF(F14="","",ROUND(F14*IF(G14="",1,G14),0))</f>
        <v/>
      </c>
      <c r="I14" s="42">
        <f>IF(F14="","",F14-H14)</f>
        <v/>
      </c>
      <c r="J14" s="6" t="n"/>
      <c r="K14" s="6" t="n"/>
    </row>
    <row r="15">
      <c r="A15" s="38" t="n"/>
      <c r="B15" s="6" t="n"/>
      <c r="C15" s="38" t="n"/>
      <c r="D15" s="38" t="n"/>
      <c r="E15" s="44" t="n"/>
      <c r="F15" s="42">
        <f>IF(OR(C15="",E15=""),"",ROUND(C15*E15,0))</f>
        <v/>
      </c>
      <c r="G15" s="40" t="n"/>
      <c r="H15" s="42">
        <f>IF(F15="","",ROUND(F15*IF(G15="",1,G15),0))</f>
        <v/>
      </c>
      <c r="I15" s="42">
        <f>IF(F15="","",F15-H15)</f>
        <v/>
      </c>
      <c r="J15" s="6" t="n"/>
      <c r="K15" s="6" t="n"/>
    </row>
    <row r="16">
      <c r="A16" s="38" t="n"/>
      <c r="B16" s="6" t="n"/>
      <c r="C16" s="38" t="n"/>
      <c r="D16" s="38" t="n"/>
      <c r="E16" s="44" t="n"/>
      <c r="F16" s="42">
        <f>IF(OR(C16="",E16=""),"",ROUND(C16*E16,0))</f>
        <v/>
      </c>
      <c r="G16" s="40" t="n"/>
      <c r="H16" s="42">
        <f>IF(F16="","",ROUND(F16*IF(G16="",1,G16),0))</f>
        <v/>
      </c>
      <c r="I16" s="42">
        <f>IF(F16="","",F16-H16)</f>
        <v/>
      </c>
      <c r="J16" s="6" t="n"/>
      <c r="K16" s="6" t="n"/>
    </row>
    <row r="17">
      <c r="A17" s="38" t="n"/>
      <c r="B17" s="6" t="n"/>
      <c r="C17" s="38" t="n"/>
      <c r="D17" s="38" t="n"/>
      <c r="E17" s="44" t="n"/>
      <c r="F17" s="42">
        <f>IF(OR(C17="",E17=""),"",ROUND(C17*E17,0))</f>
        <v/>
      </c>
      <c r="G17" s="40" t="n"/>
      <c r="H17" s="42">
        <f>IF(F17="","",ROUND(F17*IF(G17="",1,G17),0))</f>
        <v/>
      </c>
      <c r="I17" s="42">
        <f>IF(F17="","",F17-H17)</f>
        <v/>
      </c>
      <c r="J17" s="6" t="n"/>
      <c r="K17" s="6" t="n"/>
    </row>
    <row r="18">
      <c r="A18" s="38" t="n"/>
      <c r="B18" s="6" t="n"/>
      <c r="C18" s="38" t="n"/>
      <c r="D18" s="38" t="n"/>
      <c r="E18" s="44" t="n"/>
      <c r="F18" s="42">
        <f>IF(OR(C18="",E18=""),"",ROUND(C18*E18,0))</f>
        <v/>
      </c>
      <c r="G18" s="40" t="n"/>
      <c r="H18" s="42">
        <f>IF(F18="","",ROUND(F18*IF(G18="",1,G18),0))</f>
        <v/>
      </c>
      <c r="I18" s="42">
        <f>IF(F18="","",F18-H18)</f>
        <v/>
      </c>
      <c r="J18" s="6" t="n"/>
      <c r="K18" s="6" t="n"/>
    </row>
    <row r="19">
      <c r="A19" s="38" t="n"/>
      <c r="B19" s="6" t="n"/>
      <c r="C19" s="38" t="n"/>
      <c r="D19" s="38" t="n"/>
      <c r="E19" s="44" t="n"/>
      <c r="F19" s="42">
        <f>IF(OR(C19="",E19=""),"",ROUND(C19*E19,0))</f>
        <v/>
      </c>
      <c r="G19" s="40" t="n"/>
      <c r="H19" s="42">
        <f>IF(F19="","",ROUND(F19*IF(G19="",1,G19),0))</f>
        <v/>
      </c>
      <c r="I19" s="42">
        <f>IF(F19="","",F19-H19)</f>
        <v/>
      </c>
      <c r="J19" s="6" t="n"/>
      <c r="K19" s="6" t="n"/>
    </row>
    <row r="20">
      <c r="A20" s="38" t="n"/>
      <c r="B20" s="6" t="n"/>
      <c r="C20" s="38" t="n"/>
      <c r="D20" s="38" t="n"/>
      <c r="E20" s="44" t="n"/>
      <c r="F20" s="42">
        <f>IF(OR(C20="",E20=""),"",ROUND(C20*E20,0))</f>
        <v/>
      </c>
      <c r="G20" s="40" t="n"/>
      <c r="H20" s="42">
        <f>IF(F20="","",ROUND(F20*IF(G20="",1,G20),0))</f>
        <v/>
      </c>
      <c r="I20" s="42">
        <f>IF(F20="","",F20-H20)</f>
        <v/>
      </c>
      <c r="J20" s="6" t="n"/>
      <c r="K20" s="6" t="n"/>
    </row>
    <row r="21">
      <c r="A21" s="38" t="n"/>
      <c r="B21" s="6" t="n"/>
      <c r="C21" s="38" t="n"/>
      <c r="D21" s="38" t="n"/>
      <c r="E21" s="44" t="n"/>
      <c r="F21" s="42">
        <f>IF(OR(C21="",E21=""),"",ROUND(C21*E21,0))</f>
        <v/>
      </c>
      <c r="G21" s="40" t="n"/>
      <c r="H21" s="42">
        <f>IF(F21="","",ROUND(F21*IF(G21="",1,G21),0))</f>
        <v/>
      </c>
      <c r="I21" s="42">
        <f>IF(F21="","",F21-H21)</f>
        <v/>
      </c>
      <c r="J21" s="6" t="n"/>
      <c r="K21" s="6" t="n"/>
    </row>
    <row r="22">
      <c r="A22" s="38" t="n"/>
      <c r="B22" s="6" t="n"/>
      <c r="C22" s="38" t="n"/>
      <c r="D22" s="38" t="n"/>
      <c r="E22" s="44" t="n"/>
      <c r="F22" s="42">
        <f>IF(OR(C22="",E22=""),"",ROUND(C22*E22,0))</f>
        <v/>
      </c>
      <c r="G22" s="40" t="n"/>
      <c r="H22" s="42">
        <f>IF(F22="","",ROUND(F22*IF(G22="",1,G22),0))</f>
        <v/>
      </c>
      <c r="I22" s="42">
        <f>IF(F22="","",F22-H22)</f>
        <v/>
      </c>
      <c r="J22" s="6" t="n"/>
      <c r="K22" s="6" t="n"/>
    </row>
    <row r="23">
      <c r="A23" s="38" t="n"/>
      <c r="B23" s="6" t="n"/>
      <c r="C23" s="38" t="n"/>
      <c r="D23" s="38" t="n"/>
      <c r="E23" s="44" t="n"/>
      <c r="F23" s="42">
        <f>IF(OR(C23="",E23=""),"",ROUND(C23*E23,0))</f>
        <v/>
      </c>
      <c r="G23" s="40" t="n"/>
      <c r="H23" s="42">
        <f>IF(F23="","",ROUND(F23*IF(G23="",1,G23),0))</f>
        <v/>
      </c>
      <c r="I23" s="42">
        <f>IF(F23="","",F23-H23)</f>
        <v/>
      </c>
      <c r="J23" s="6" t="n"/>
      <c r="K23" s="6" t="n"/>
    </row>
    <row r="24">
      <c r="A24" s="38" t="n"/>
      <c r="B24" s="6" t="n"/>
      <c r="C24" s="38" t="n"/>
      <c r="D24" s="38" t="n"/>
      <c r="E24" s="44" t="n"/>
      <c r="F24" s="42">
        <f>IF(OR(C24="",E24=""),"",ROUND(C24*E24,0))</f>
        <v/>
      </c>
      <c r="G24" s="40" t="n"/>
      <c r="H24" s="42">
        <f>IF(F24="","",ROUND(F24*IF(G24="",1,G24),0))</f>
        <v/>
      </c>
      <c r="I24" s="42">
        <f>IF(F24="","",F24-H24)</f>
        <v/>
      </c>
      <c r="J24" s="6" t="n"/>
      <c r="K24" s="6" t="n"/>
    </row>
    <row r="25">
      <c r="A25" s="38" t="n"/>
      <c r="B25" s="6" t="n"/>
      <c r="C25" s="38" t="n"/>
      <c r="D25" s="38" t="n"/>
      <c r="E25" s="44" t="n"/>
      <c r="F25" s="42">
        <f>IF(OR(C25="",E25=""),"",ROUND(C25*E25,0))</f>
        <v/>
      </c>
      <c r="G25" s="40" t="n"/>
      <c r="H25" s="42">
        <f>IF(F25="","",ROUND(F25*IF(G25="",1,G25),0))</f>
        <v/>
      </c>
      <c r="I25" s="42">
        <f>IF(F25="","",F25-H25)</f>
        <v/>
      </c>
      <c r="J25" s="6" t="n"/>
      <c r="K25" s="6" t="n"/>
    </row>
    <row r="26">
      <c r="A26" s="38" t="n"/>
      <c r="B26" s="6" t="n"/>
      <c r="C26" s="38" t="n"/>
      <c r="D26" s="38" t="n"/>
      <c r="E26" s="44" t="n"/>
      <c r="F26" s="42">
        <f>IF(OR(C26="",E26=""),"",ROUND(C26*E26,0))</f>
        <v/>
      </c>
      <c r="G26" s="40" t="n"/>
      <c r="H26" s="42">
        <f>IF(F26="","",ROUND(F26*IF(G26="",1,G26),0))</f>
        <v/>
      </c>
      <c r="I26" s="42">
        <f>IF(F26="","",F26-H26)</f>
        <v/>
      </c>
      <c r="J26" s="6" t="n"/>
      <c r="K26" s="6" t="n"/>
    </row>
    <row r="27">
      <c r="A27" s="38" t="n"/>
      <c r="B27" s="6" t="n"/>
      <c r="C27" s="38" t="n"/>
      <c r="D27" s="38" t="n"/>
      <c r="E27" s="44" t="n"/>
      <c r="F27" s="42">
        <f>IF(OR(C27="",E27=""),"",ROUND(C27*E27,0))</f>
        <v/>
      </c>
      <c r="G27" s="40" t="n"/>
      <c r="H27" s="42">
        <f>IF(F27="","",ROUND(F27*IF(G27="",1,G27),0))</f>
        <v/>
      </c>
      <c r="I27" s="42">
        <f>IF(F27="","",F27-H27)</f>
        <v/>
      </c>
      <c r="J27" s="6" t="n"/>
      <c r="K27" s="6" t="n"/>
    </row>
    <row r="28">
      <c r="A28" s="38" t="n"/>
      <c r="B28" s="6" t="n"/>
      <c r="C28" s="38" t="n"/>
      <c r="D28" s="38" t="n"/>
      <c r="E28" s="44" t="n"/>
      <c r="F28" s="42">
        <f>IF(OR(C28="",E28=""),"",ROUND(C28*E28,0))</f>
        <v/>
      </c>
      <c r="G28" s="40" t="n"/>
      <c r="H28" s="42">
        <f>IF(F28="","",ROUND(F28*IF(G28="",1,G28),0))</f>
        <v/>
      </c>
      <c r="I28" s="42">
        <f>IF(F28="","",F28-H28)</f>
        <v/>
      </c>
      <c r="J28" s="6" t="n"/>
      <c r="K28" s="6" t="n"/>
    </row>
    <row r="29">
      <c r="A29" s="38" t="n"/>
      <c r="B29" s="6" t="n"/>
      <c r="C29" s="38" t="n"/>
      <c r="D29" s="38" t="n"/>
      <c r="E29" s="44" t="n"/>
      <c r="F29" s="42">
        <f>IF(OR(C29="",E29=""),"",ROUND(C29*E29,0))</f>
        <v/>
      </c>
      <c r="G29" s="40" t="n"/>
      <c r="H29" s="42">
        <f>IF(F29="","",ROUND(F29*IF(G29="",1,G29),0))</f>
        <v/>
      </c>
      <c r="I29" s="42">
        <f>IF(F29="","",F29-H29)</f>
        <v/>
      </c>
      <c r="J29" s="6" t="n"/>
      <c r="K29" s="6" t="n"/>
    </row>
    <row r="30">
      <c r="A30" s="38" t="n"/>
      <c r="B30" s="6" t="n"/>
      <c r="C30" s="38" t="n"/>
      <c r="D30" s="38" t="n"/>
      <c r="E30" s="44" t="n"/>
      <c r="F30" s="42">
        <f>IF(OR(C30="",E30=""),"",ROUND(C30*E30,0))</f>
        <v/>
      </c>
      <c r="G30" s="40" t="n"/>
      <c r="H30" s="42">
        <f>IF(F30="","",ROUND(F30*IF(G30="",1,G30),0))</f>
        <v/>
      </c>
      <c r="I30" s="42">
        <f>IF(F30="","",F30-H30)</f>
        <v/>
      </c>
      <c r="J30" s="6" t="n"/>
      <c r="K30" s="6" t="n"/>
    </row>
    <row r="31">
      <c r="A31" s="38" t="n"/>
      <c r="B31" s="6" t="n"/>
      <c r="C31" s="38" t="n"/>
      <c r="D31" s="38" t="n"/>
      <c r="E31" s="44" t="n"/>
      <c r="F31" s="42">
        <f>IF(OR(C31="",E31=""),"",ROUND(C31*E31,0))</f>
        <v/>
      </c>
      <c r="G31" s="40" t="n"/>
      <c r="H31" s="42">
        <f>IF(F31="","",ROUND(F31*IF(G31="",1,G31),0))</f>
        <v/>
      </c>
      <c r="I31" s="42">
        <f>IF(F31="","",F31-H31)</f>
        <v/>
      </c>
      <c r="J31" s="6" t="n"/>
      <c r="K31" s="6" t="n"/>
    </row>
    <row r="32">
      <c r="A32" s="38" t="n"/>
      <c r="B32" s="6" t="n"/>
      <c r="C32" s="38" t="n"/>
      <c r="D32" s="38" t="n"/>
      <c r="E32" s="44" t="n"/>
      <c r="F32" s="42">
        <f>IF(OR(C32="",E32=""),"",ROUND(C32*E32,0))</f>
        <v/>
      </c>
      <c r="G32" s="40" t="n"/>
      <c r="H32" s="42">
        <f>IF(F32="","",ROUND(F32*IF(G32="",1,G32),0))</f>
        <v/>
      </c>
      <c r="I32" s="42">
        <f>IF(F32="","",F32-H32)</f>
        <v/>
      </c>
      <c r="J32" s="6" t="n"/>
      <c r="K32" s="6" t="n"/>
    </row>
    <row r="33">
      <c r="A33" s="38" t="n"/>
      <c r="B33" s="6" t="n"/>
      <c r="C33" s="38" t="n"/>
      <c r="D33" s="38" t="n"/>
      <c r="E33" s="44" t="n"/>
      <c r="F33" s="42">
        <f>IF(OR(C33="",E33=""),"",ROUND(C33*E33,0))</f>
        <v/>
      </c>
      <c r="G33" s="40" t="n"/>
      <c r="H33" s="42">
        <f>IF(F33="","",ROUND(F33*IF(G33="",1,G33),0))</f>
        <v/>
      </c>
      <c r="I33" s="42">
        <f>IF(F33="","",F33-H33)</f>
        <v/>
      </c>
      <c r="J33" s="6" t="n"/>
      <c r="K33" s="6" t="n"/>
    </row>
    <row r="34">
      <c r="A34" s="38" t="n"/>
      <c r="B34" s="6" t="n"/>
      <c r="C34" s="38" t="n"/>
      <c r="D34" s="38" t="n"/>
      <c r="E34" s="44" t="n"/>
      <c r="F34" s="42">
        <f>IF(OR(C34="",E34=""),"",ROUND(C34*E34,0))</f>
        <v/>
      </c>
      <c r="G34" s="40" t="n"/>
      <c r="H34" s="42">
        <f>IF(F34="","",ROUND(F34*IF(G34="",1,G34),0))</f>
        <v/>
      </c>
      <c r="I34" s="42">
        <f>IF(F34="","",F34-H34)</f>
        <v/>
      </c>
      <c r="J34" s="6" t="n"/>
      <c r="K34" s="6" t="n"/>
    </row>
    <row r="35">
      <c r="A35" s="38" t="n"/>
      <c r="B35" s="6" t="n"/>
      <c r="C35" s="38" t="n"/>
      <c r="D35" s="38" t="n"/>
      <c r="E35" s="44" t="n"/>
      <c r="F35" s="42">
        <f>IF(OR(C35="",E35=""),"",ROUND(C35*E35,0))</f>
        <v/>
      </c>
      <c r="G35" s="40" t="n"/>
      <c r="H35" s="42">
        <f>IF(F35="","",ROUND(F35*IF(G35="",1,G35),0))</f>
        <v/>
      </c>
      <c r="I35" s="42">
        <f>IF(F35="","",F35-H35)</f>
        <v/>
      </c>
      <c r="J35" s="6" t="n"/>
      <c r="K35" s="6" t="n"/>
    </row>
    <row r="36">
      <c r="A36" s="38" t="n"/>
      <c r="B36" s="6" t="n"/>
      <c r="C36" s="38" t="n"/>
      <c r="D36" s="38" t="n"/>
      <c r="E36" s="44" t="n"/>
      <c r="F36" s="42">
        <f>IF(OR(C36="",E36=""),"",ROUND(C36*E36,0))</f>
        <v/>
      </c>
      <c r="G36" s="40" t="n"/>
      <c r="H36" s="42">
        <f>IF(F36="","",ROUND(F36*IF(G36="",1,G36),0))</f>
        <v/>
      </c>
      <c r="I36" s="42">
        <f>IF(F36="","",F36-H36)</f>
        <v/>
      </c>
      <c r="J36" s="6" t="n"/>
      <c r="K36" s="6" t="n"/>
    </row>
    <row r="37">
      <c r="A37" s="38" t="n"/>
      <c r="B37" s="6" t="n"/>
      <c r="C37" s="38" t="n"/>
      <c r="D37" s="38" t="n"/>
      <c r="E37" s="44" t="n"/>
      <c r="F37" s="42">
        <f>IF(OR(C37="",E37=""),"",ROUND(C37*E37,0))</f>
        <v/>
      </c>
      <c r="G37" s="40" t="n"/>
      <c r="H37" s="42">
        <f>IF(F37="","",ROUND(F37*IF(G37="",1,G37),0))</f>
        <v/>
      </c>
      <c r="I37" s="42">
        <f>IF(F37="","",F37-H37)</f>
        <v/>
      </c>
      <c r="J37" s="6" t="n"/>
      <c r="K37" s="6" t="n"/>
    </row>
    <row r="38">
      <c r="A38" s="38" t="n"/>
      <c r="B38" s="6" t="n"/>
      <c r="C38" s="38" t="n"/>
      <c r="D38" s="38" t="n"/>
      <c r="E38" s="44" t="n"/>
      <c r="F38" s="42">
        <f>IF(OR(C38="",E38=""),"",ROUND(C38*E38,0))</f>
        <v/>
      </c>
      <c r="G38" s="40" t="n"/>
      <c r="H38" s="42">
        <f>IF(F38="","",ROUND(F38*IF(G38="",1,G38),0))</f>
        <v/>
      </c>
      <c r="I38" s="42">
        <f>IF(F38="","",F38-H38)</f>
        <v/>
      </c>
      <c r="J38" s="6" t="n"/>
      <c r="K38" s="6" t="n"/>
    </row>
    <row r="39">
      <c r="A39" s="38" t="n"/>
      <c r="B39" s="6" t="n"/>
      <c r="C39" s="38" t="n"/>
      <c r="D39" s="38" t="n"/>
      <c r="E39" s="44" t="n"/>
      <c r="F39" s="42">
        <f>IF(OR(C39="",E39=""),"",ROUND(C39*E39,0))</f>
        <v/>
      </c>
      <c r="G39" s="40" t="n"/>
      <c r="H39" s="42">
        <f>IF(F39="","",ROUND(F39*IF(G39="",1,G39),0))</f>
        <v/>
      </c>
      <c r="I39" s="42">
        <f>IF(F39="","",F39-H39)</f>
        <v/>
      </c>
      <c r="J39" s="6" t="n"/>
      <c r="K39" s="6" t="n"/>
    </row>
    <row r="40">
      <c r="A40" s="38" t="n"/>
      <c r="B40" s="6" t="n"/>
      <c r="C40" s="38" t="n"/>
      <c r="D40" s="38" t="n"/>
      <c r="E40" s="44" t="n"/>
      <c r="F40" s="42">
        <f>IF(OR(C40="",E40=""),"",ROUND(C40*E40,0))</f>
        <v/>
      </c>
      <c r="G40" s="40" t="n"/>
      <c r="H40" s="42">
        <f>IF(F40="","",ROUND(F40*IF(G40="",1,G40),0))</f>
        <v/>
      </c>
      <c r="I40" s="42">
        <f>IF(F40="","",F40-H40)</f>
        <v/>
      </c>
      <c r="J40" s="6" t="n"/>
      <c r="K40" s="6" t="n"/>
    </row>
    <row r="41">
      <c r="A41" s="38" t="n"/>
      <c r="B41" s="6" t="n"/>
      <c r="C41" s="38" t="n"/>
      <c r="D41" s="38" t="n"/>
      <c r="E41" s="44" t="n"/>
      <c r="F41" s="42">
        <f>IF(OR(C41="",E41=""),"",ROUND(C41*E41,0))</f>
        <v/>
      </c>
      <c r="G41" s="40" t="n"/>
      <c r="H41" s="42">
        <f>IF(F41="","",ROUND(F41*IF(G41="",1,G41),0))</f>
        <v/>
      </c>
      <c r="I41" s="42">
        <f>IF(F41="","",F41-H41)</f>
        <v/>
      </c>
      <c r="J41" s="6" t="n"/>
      <c r="K41" s="6" t="n"/>
    </row>
    <row r="42">
      <c r="A42" s="38" t="n"/>
      <c r="B42" s="6" t="n"/>
      <c r="C42" s="38" t="n"/>
      <c r="D42" s="38" t="n"/>
      <c r="E42" s="44" t="n"/>
      <c r="F42" s="42">
        <f>IF(OR(C42="",E42=""),"",ROUND(C42*E42,0))</f>
        <v/>
      </c>
      <c r="G42" s="40" t="n"/>
      <c r="H42" s="42">
        <f>IF(F42="","",ROUND(F42*IF(G42="",1,G42),0))</f>
        <v/>
      </c>
      <c r="I42" s="42">
        <f>IF(F42="","",F42-H42)</f>
        <v/>
      </c>
      <c r="J42" s="6" t="n"/>
      <c r="K42" s="6" t="n"/>
    </row>
    <row r="43">
      <c r="A43" s="38" t="n"/>
      <c r="B43" s="6" t="n"/>
      <c r="C43" s="38" t="n"/>
      <c r="D43" s="38" t="n"/>
      <c r="E43" s="44" t="n"/>
      <c r="F43" s="42">
        <f>IF(OR(C43="",E43=""),"",ROUND(C43*E43,0))</f>
        <v/>
      </c>
      <c r="G43" s="40" t="n"/>
      <c r="H43" s="42">
        <f>IF(F43="","",ROUND(F43*IF(G43="",1,G43),0))</f>
        <v/>
      </c>
      <c r="I43" s="42">
        <f>IF(F43="","",F43-H43)</f>
        <v/>
      </c>
      <c r="J43" s="6" t="n"/>
      <c r="K43" s="6" t="n"/>
    </row>
    <row r="44">
      <c r="A44" s="38" t="n"/>
      <c r="B44" s="6" t="n"/>
      <c r="C44" s="38" t="n"/>
      <c r="D44" s="38" t="n"/>
      <c r="E44" s="44" t="n"/>
      <c r="F44" s="42">
        <f>IF(OR(C44="",E44=""),"",ROUND(C44*E44,0))</f>
        <v/>
      </c>
      <c r="G44" s="40" t="n"/>
      <c r="H44" s="42">
        <f>IF(F44="","",ROUND(F44*IF(G44="",1,G44),0))</f>
        <v/>
      </c>
      <c r="I44" s="42">
        <f>IF(F44="","",F44-H44)</f>
        <v/>
      </c>
      <c r="J44" s="6" t="n"/>
      <c r="K44" s="6" t="n"/>
    </row>
    <row r="45">
      <c r="A45" s="38" t="n"/>
      <c r="B45" s="6" t="n"/>
      <c r="C45" s="38" t="n"/>
      <c r="D45" s="38" t="n"/>
      <c r="E45" s="44" t="n"/>
      <c r="F45" s="42">
        <f>IF(OR(C45="",E45=""),"",ROUND(C45*E45,0))</f>
        <v/>
      </c>
      <c r="G45" s="40" t="n"/>
      <c r="H45" s="42">
        <f>IF(F45="","",ROUND(F45*IF(G45="",1,G45),0))</f>
        <v/>
      </c>
      <c r="I45" s="42">
        <f>IF(F45="","",F45-H45)</f>
        <v/>
      </c>
      <c r="J45" s="6" t="n"/>
      <c r="K45" s="6" t="n"/>
    </row>
    <row r="46">
      <c r="A46" s="38" t="n"/>
      <c r="B46" s="6" t="n"/>
      <c r="C46" s="38" t="n"/>
      <c r="D46" s="38" t="n"/>
      <c r="E46" s="44" t="n"/>
      <c r="F46" s="42">
        <f>IF(OR(C46="",E46=""),"",ROUND(C46*E46,0))</f>
        <v/>
      </c>
      <c r="G46" s="40" t="n"/>
      <c r="H46" s="42">
        <f>IF(F46="","",ROUND(F46*IF(G46="",1,G46),0))</f>
        <v/>
      </c>
      <c r="I46" s="42">
        <f>IF(F46="","",F46-H46)</f>
        <v/>
      </c>
      <c r="J46" s="6" t="n"/>
      <c r="K46" s="6" t="n"/>
    </row>
    <row r="47">
      <c r="A47" s="38" t="n"/>
      <c r="B47" s="6" t="n"/>
      <c r="C47" s="38" t="n"/>
      <c r="D47" s="38" t="n"/>
      <c r="E47" s="44" t="n"/>
      <c r="F47" s="42">
        <f>IF(OR(C47="",E47=""),"",ROUND(C47*E47,0))</f>
        <v/>
      </c>
      <c r="G47" s="40" t="n"/>
      <c r="H47" s="42">
        <f>IF(F47="","",ROUND(F47*IF(G47="",1,G47),0))</f>
        <v/>
      </c>
      <c r="I47" s="42">
        <f>IF(F47="","",F47-H47)</f>
        <v/>
      </c>
      <c r="J47" s="6" t="n"/>
      <c r="K47" s="6" t="n"/>
    </row>
    <row r="48">
      <c r="A48" s="38" t="n"/>
      <c r="B48" s="6" t="n"/>
      <c r="C48" s="38" t="n"/>
      <c r="D48" s="38" t="n"/>
      <c r="E48" s="44" t="n"/>
      <c r="F48" s="42">
        <f>IF(OR(C48="",E48=""),"",ROUND(C48*E48,0))</f>
        <v/>
      </c>
      <c r="G48" s="40" t="n"/>
      <c r="H48" s="42">
        <f>IF(F48="","",ROUND(F48*IF(G48="",1,G48),0))</f>
        <v/>
      </c>
      <c r="I48" s="42">
        <f>IF(F48="","",F48-H48)</f>
        <v/>
      </c>
      <c r="J48" s="6" t="n"/>
      <c r="K48" s="6" t="n"/>
    </row>
    <row r="49">
      <c r="A49" s="38" t="n"/>
      <c r="B49" s="6" t="n"/>
      <c r="C49" s="38" t="n"/>
      <c r="D49" s="38" t="n"/>
      <c r="E49" s="44" t="n"/>
      <c r="F49" s="42">
        <f>IF(OR(C49="",E49=""),"",ROUND(C49*E49,0))</f>
        <v/>
      </c>
      <c r="G49" s="40" t="n"/>
      <c r="H49" s="42">
        <f>IF(F49="","",ROUND(F49*IF(G49="",1,G49),0))</f>
        <v/>
      </c>
      <c r="I49" s="42">
        <f>IF(F49="","",F49-H49)</f>
        <v/>
      </c>
      <c r="J49" s="6" t="n"/>
      <c r="K49" s="6" t="n"/>
    </row>
    <row r="50">
      <c r="A50" s="38" t="n"/>
      <c r="B50" s="6" t="n"/>
      <c r="C50" s="38" t="n"/>
      <c r="D50" s="38" t="n"/>
      <c r="E50" s="44" t="n"/>
      <c r="F50" s="42">
        <f>IF(OR(C50="",E50=""),"",ROUND(C50*E50,0))</f>
        <v/>
      </c>
      <c r="G50" s="40" t="n"/>
      <c r="H50" s="42">
        <f>IF(F50="","",ROUND(F50*IF(G50="",1,G50),0))</f>
        <v/>
      </c>
      <c r="I50" s="42">
        <f>IF(F50="","",F50-H50)</f>
        <v/>
      </c>
      <c r="J50" s="6" t="n"/>
      <c r="K50" s="6" t="n"/>
    </row>
    <row r="51">
      <c r="A51" s="38" t="n"/>
      <c r="B51" s="6" t="n"/>
      <c r="C51" s="38" t="n"/>
      <c r="D51" s="38" t="n"/>
      <c r="E51" s="44" t="n"/>
      <c r="F51" s="42">
        <f>IF(OR(C51="",E51=""),"",ROUND(C51*E51,0))</f>
        <v/>
      </c>
      <c r="G51" s="40" t="n"/>
      <c r="H51" s="42">
        <f>IF(F51="","",ROUND(F51*IF(G51="",1,G51),0))</f>
        <v/>
      </c>
      <c r="I51" s="42">
        <f>IF(F51="","",F51-H51)</f>
        <v/>
      </c>
      <c r="J51" s="6" t="n"/>
      <c r="K51" s="6" t="n"/>
    </row>
    <row r="52">
      <c r="A52" s="38" t="n"/>
      <c r="B52" s="6" t="n"/>
      <c r="C52" s="38" t="n"/>
      <c r="D52" s="38" t="n"/>
      <c r="E52" s="44" t="n"/>
      <c r="F52" s="42">
        <f>IF(OR(C52="",E52=""),"",ROUND(C52*E52,0))</f>
        <v/>
      </c>
      <c r="G52" s="40" t="n"/>
      <c r="H52" s="42">
        <f>IF(F52="","",ROUND(F52*IF(G52="",1,G52),0))</f>
        <v/>
      </c>
      <c r="I52" s="42">
        <f>IF(F52="","",F52-H52)</f>
        <v/>
      </c>
      <c r="J52" s="6" t="n"/>
      <c r="K52" s="6" t="n"/>
    </row>
    <row r="53">
      <c r="A53" s="38" t="n"/>
      <c r="B53" s="6" t="n"/>
      <c r="C53" s="38" t="n"/>
      <c r="D53" s="38" t="n"/>
      <c r="E53" s="44" t="n"/>
      <c r="F53" s="42">
        <f>IF(OR(C53="",E53=""),"",ROUND(C53*E53,0))</f>
        <v/>
      </c>
      <c r="G53" s="40" t="n"/>
      <c r="H53" s="42">
        <f>IF(F53="","",ROUND(F53*IF(G53="",1,G53),0))</f>
        <v/>
      </c>
      <c r="I53" s="42">
        <f>IF(F53="","",F53-H53)</f>
        <v/>
      </c>
      <c r="J53" s="6" t="n"/>
      <c r="K53" s="6" t="n"/>
    </row>
    <row r="54">
      <c r="A54" s="38" t="n"/>
      <c r="B54" s="6" t="n"/>
      <c r="C54" s="38" t="n"/>
      <c r="D54" s="38" t="n"/>
      <c r="E54" s="44" t="n"/>
      <c r="F54" s="42">
        <f>IF(OR(C54="",E54=""),"",ROUND(C54*E54,0))</f>
        <v/>
      </c>
      <c r="G54" s="40" t="n"/>
      <c r="H54" s="42">
        <f>IF(F54="","",ROUND(F54*IF(G54="",1,G54),0))</f>
        <v/>
      </c>
      <c r="I54" s="42">
        <f>IF(F54="","",F54-H54)</f>
        <v/>
      </c>
      <c r="J54" s="6" t="n"/>
      <c r="K54" s="6" t="n"/>
    </row>
    <row r="55">
      <c r="A55" s="38" t="n"/>
      <c r="B55" s="6" t="n"/>
      <c r="C55" s="38" t="n"/>
      <c r="D55" s="38" t="n"/>
      <c r="E55" s="44" t="n"/>
      <c r="F55" s="42">
        <f>IF(OR(C55="",E55=""),"",ROUND(C55*E55,0))</f>
        <v/>
      </c>
      <c r="G55" s="40" t="n"/>
      <c r="H55" s="42">
        <f>IF(F55="","",ROUND(F55*IF(G55="",1,G55),0))</f>
        <v/>
      </c>
      <c r="I55" s="42">
        <f>IF(F55="","",F55-H55)</f>
        <v/>
      </c>
      <c r="J55" s="6" t="n"/>
      <c r="K55" s="6" t="n"/>
    </row>
    <row r="56">
      <c r="A56" s="38" t="n"/>
      <c r="B56" s="6" t="n"/>
      <c r="C56" s="38" t="n"/>
      <c r="D56" s="38" t="n"/>
      <c r="E56" s="44" t="n"/>
      <c r="F56" s="42">
        <f>IF(OR(C56="",E56=""),"",ROUND(C56*E56,0))</f>
        <v/>
      </c>
      <c r="G56" s="40" t="n"/>
      <c r="H56" s="42">
        <f>IF(F56="","",ROUND(F56*IF(G56="",1,G56),0))</f>
        <v/>
      </c>
      <c r="I56" s="42">
        <f>IF(F56="","",F56-H56)</f>
        <v/>
      </c>
      <c r="J56" s="6" t="n"/>
      <c r="K56" s="6" t="n"/>
    </row>
    <row r="57">
      <c r="A57" s="38" t="n"/>
      <c r="B57" s="6" t="n"/>
      <c r="C57" s="38" t="n"/>
      <c r="D57" s="38" t="n"/>
      <c r="E57" s="44" t="n"/>
      <c r="F57" s="42">
        <f>IF(OR(C57="",E57=""),"",ROUND(C57*E57,0))</f>
        <v/>
      </c>
      <c r="G57" s="40" t="n"/>
      <c r="H57" s="42">
        <f>IF(F57="","",ROUND(F57*IF(G57="",1,G57),0))</f>
        <v/>
      </c>
      <c r="I57" s="42">
        <f>IF(F57="","",F57-H57)</f>
        <v/>
      </c>
      <c r="J57" s="6" t="n"/>
      <c r="K57" s="6" t="n"/>
    </row>
    <row r="58">
      <c r="A58" s="38" t="n"/>
      <c r="B58" s="6" t="n"/>
      <c r="C58" s="38" t="n"/>
      <c r="D58" s="38" t="n"/>
      <c r="E58" s="44" t="n"/>
      <c r="F58" s="42">
        <f>IF(OR(C58="",E58=""),"",ROUND(C58*E58,0))</f>
        <v/>
      </c>
      <c r="G58" s="40" t="n"/>
      <c r="H58" s="42">
        <f>IF(F58="","",ROUND(F58*IF(G58="",1,G58),0))</f>
        <v/>
      </c>
      <c r="I58" s="42">
        <f>IF(F58="","",F58-H58)</f>
        <v/>
      </c>
      <c r="J58" s="6" t="n"/>
      <c r="K58" s="6" t="n"/>
    </row>
    <row r="59">
      <c r="A59" s="38" t="n"/>
      <c r="B59" s="6" t="n"/>
      <c r="C59" s="38" t="n"/>
      <c r="D59" s="38" t="n"/>
      <c r="E59" s="44" t="n"/>
      <c r="F59" s="42">
        <f>IF(OR(C59="",E59=""),"",ROUND(C59*E59,0))</f>
        <v/>
      </c>
      <c r="G59" s="40" t="n"/>
      <c r="H59" s="42">
        <f>IF(F59="","",ROUND(F59*IF(G59="",1,G59),0))</f>
        <v/>
      </c>
      <c r="I59" s="42">
        <f>IF(F59="","",F59-H59)</f>
        <v/>
      </c>
      <c r="J59" s="6" t="n"/>
      <c r="K59" s="6" t="n"/>
    </row>
    <row r="60">
      <c r="A60" s="38" t="n"/>
      <c r="B60" s="6" t="n"/>
      <c r="C60" s="38" t="n"/>
      <c r="D60" s="38" t="n"/>
      <c r="E60" s="44" t="n"/>
      <c r="F60" s="42">
        <f>IF(OR(C60="",E60=""),"",ROUND(C60*E60,0))</f>
        <v/>
      </c>
      <c r="G60" s="40" t="n"/>
      <c r="H60" s="42">
        <f>IF(F60="","",ROUND(F60*IF(G60="",1,G60),0))</f>
        <v/>
      </c>
      <c r="I60" s="42">
        <f>IF(F60="","",F60-H60)</f>
        <v/>
      </c>
      <c r="J60" s="6" t="n"/>
      <c r="K60" s="6" t="n"/>
    </row>
    <row r="61">
      <c r="A61" s="38" t="n"/>
      <c r="B61" s="6" t="n"/>
      <c r="C61" s="38" t="n"/>
      <c r="D61" s="38" t="n"/>
      <c r="E61" s="44" t="n"/>
      <c r="F61" s="42">
        <f>IF(OR(C61="",E61=""),"",ROUND(C61*E61,0))</f>
        <v/>
      </c>
      <c r="G61" s="40" t="n"/>
      <c r="H61" s="42">
        <f>IF(F61="","",ROUND(F61*IF(G61="",1,G61),0))</f>
        <v/>
      </c>
      <c r="I61" s="42">
        <f>IF(F61="","",F61-H61)</f>
        <v/>
      </c>
      <c r="J61" s="6" t="n"/>
      <c r="K61" s="6" t="n"/>
    </row>
    <row r="62">
      <c r="A62" s="38" t="n"/>
      <c r="B62" s="6" t="n"/>
      <c r="C62" s="38" t="n"/>
      <c r="D62" s="38" t="n"/>
      <c r="E62" s="44" t="n"/>
      <c r="F62" s="42">
        <f>IF(OR(C62="",E62=""),"",ROUND(C62*E62,0))</f>
        <v/>
      </c>
      <c r="G62" s="40" t="n"/>
      <c r="H62" s="42">
        <f>IF(F62="","",ROUND(F62*IF(G62="",1,G62),0))</f>
        <v/>
      </c>
      <c r="I62" s="42">
        <f>IF(F62="","",F62-H62)</f>
        <v/>
      </c>
      <c r="J62" s="6" t="n"/>
      <c r="K62" s="6" t="n"/>
    </row>
    <row r="63">
      <c r="A63" s="38" t="n"/>
      <c r="B63" s="6" t="n"/>
      <c r="C63" s="38" t="n"/>
      <c r="D63" s="38" t="n"/>
      <c r="E63" s="44" t="n"/>
      <c r="F63" s="42">
        <f>IF(OR(C63="",E63=""),"",ROUND(C63*E63,0))</f>
        <v/>
      </c>
      <c r="G63" s="40" t="n"/>
      <c r="H63" s="42">
        <f>IF(F63="","",ROUND(F63*IF(G63="",1,G63),0))</f>
        <v/>
      </c>
      <c r="I63" s="42">
        <f>IF(F63="","",F63-H63)</f>
        <v/>
      </c>
      <c r="J63" s="6" t="n"/>
      <c r="K63" s="6" t="n"/>
    </row>
    <row r="64">
      <c r="A64" s="38" t="n"/>
      <c r="B64" s="6" t="n"/>
      <c r="C64" s="38" t="n"/>
      <c r="D64" s="38" t="n"/>
      <c r="E64" s="44" t="n"/>
      <c r="F64" s="42">
        <f>IF(OR(C64="",E64=""),"",ROUND(C64*E64,0))</f>
        <v/>
      </c>
      <c r="G64" s="40" t="n"/>
      <c r="H64" s="42">
        <f>IF(F64="","",ROUND(F64*IF(G64="",1,G64),0))</f>
        <v/>
      </c>
      <c r="I64" s="42">
        <f>IF(F64="","",F64-H64)</f>
        <v/>
      </c>
      <c r="J64" s="6" t="n"/>
      <c r="K64" s="6" t="n"/>
    </row>
    <row r="65">
      <c r="A65" s="38" t="n"/>
      <c r="B65" s="6" t="n"/>
      <c r="C65" s="38" t="n"/>
      <c r="D65" s="38" t="n"/>
      <c r="E65" s="44" t="n"/>
      <c r="F65" s="42">
        <f>IF(OR(C65="",E65=""),"",ROUND(C65*E65,0))</f>
        <v/>
      </c>
      <c r="G65" s="40" t="n"/>
      <c r="H65" s="42">
        <f>IF(F65="","",ROUND(F65*IF(G65="",1,G65),0))</f>
        <v/>
      </c>
      <c r="I65" s="42">
        <f>IF(F65="","",F65-H65)</f>
        <v/>
      </c>
      <c r="J65" s="6" t="n"/>
      <c r="K65" s="6" t="n"/>
    </row>
    <row r="66">
      <c r="A66" s="38" t="n"/>
      <c r="B66" s="6" t="n"/>
      <c r="C66" s="38" t="n"/>
      <c r="D66" s="38" t="n"/>
      <c r="E66" s="44" t="n"/>
      <c r="F66" s="42">
        <f>IF(OR(C66="",E66=""),"",ROUND(C66*E66,0))</f>
        <v/>
      </c>
      <c r="G66" s="40" t="n"/>
      <c r="H66" s="42">
        <f>IF(F66="","",ROUND(F66*IF(G66="",1,G66),0))</f>
        <v/>
      </c>
      <c r="I66" s="42">
        <f>IF(F66="","",F66-H66)</f>
        <v/>
      </c>
      <c r="J66" s="6" t="n"/>
      <c r="K66" s="6" t="n"/>
    </row>
    <row r="67">
      <c r="A67" s="38" t="n"/>
      <c r="B67" s="6" t="n"/>
      <c r="C67" s="38" t="n"/>
      <c r="D67" s="38" t="n"/>
      <c r="E67" s="44" t="n"/>
      <c r="F67" s="42">
        <f>IF(OR(C67="",E67=""),"",ROUND(C67*E67,0))</f>
        <v/>
      </c>
      <c r="G67" s="40" t="n"/>
      <c r="H67" s="42">
        <f>IF(F67="","",ROUND(F67*IF(G67="",1,G67),0))</f>
        <v/>
      </c>
      <c r="I67" s="42">
        <f>IF(F67="","",F67-H67)</f>
        <v/>
      </c>
      <c r="J67" s="6" t="n"/>
      <c r="K67" s="6" t="n"/>
    </row>
    <row r="68">
      <c r="A68" s="38" t="n"/>
      <c r="B68" s="6" t="n"/>
      <c r="C68" s="38" t="n"/>
      <c r="D68" s="38" t="n"/>
      <c r="E68" s="44" t="n"/>
      <c r="F68" s="42">
        <f>IF(OR(C68="",E68=""),"",ROUND(C68*E68,0))</f>
        <v/>
      </c>
      <c r="G68" s="40" t="n"/>
      <c r="H68" s="42">
        <f>IF(F68="","",ROUND(F68*IF(G68="",1,G68),0))</f>
        <v/>
      </c>
      <c r="I68" s="42">
        <f>IF(F68="","",F68-H68)</f>
        <v/>
      </c>
      <c r="J68" s="6" t="n"/>
      <c r="K68" s="6" t="n"/>
    </row>
    <row r="69">
      <c r="A69" s="38" t="n"/>
      <c r="B69" s="6" t="n"/>
      <c r="C69" s="38" t="n"/>
      <c r="D69" s="38" t="n"/>
      <c r="E69" s="44" t="n"/>
      <c r="F69" s="42">
        <f>IF(OR(C69="",E69=""),"",ROUND(C69*E69,0))</f>
        <v/>
      </c>
      <c r="G69" s="40" t="n"/>
      <c r="H69" s="42">
        <f>IF(F69="","",ROUND(F69*IF(G69="",1,G69),0))</f>
        <v/>
      </c>
      <c r="I69" s="42">
        <f>IF(F69="","",F69-H69)</f>
        <v/>
      </c>
      <c r="J69" s="6" t="n"/>
      <c r="K69" s="6" t="n"/>
    </row>
    <row r="70">
      <c r="A70" s="38" t="n"/>
      <c r="B70" s="6" t="n"/>
      <c r="C70" s="38" t="n"/>
      <c r="D70" s="38" t="n"/>
      <c r="E70" s="44" t="n"/>
      <c r="F70" s="42">
        <f>IF(OR(C70="",E70=""),"",ROUND(C70*E70,0))</f>
        <v/>
      </c>
      <c r="G70" s="40" t="n"/>
      <c r="H70" s="42">
        <f>IF(F70="","",ROUND(F70*IF(G70="",1,G70),0))</f>
        <v/>
      </c>
      <c r="I70" s="42">
        <f>IF(F70="","",F70-H70)</f>
        <v/>
      </c>
      <c r="J70" s="6" t="n"/>
      <c r="K70" s="6" t="n"/>
    </row>
    <row r="71">
      <c r="A71" s="38" t="n"/>
      <c r="B71" s="6" t="n"/>
      <c r="C71" s="38" t="n"/>
      <c r="D71" s="38" t="n"/>
      <c r="E71" s="44" t="n"/>
      <c r="F71" s="42">
        <f>IF(OR(C71="",E71=""),"",ROUND(C71*E71,0))</f>
        <v/>
      </c>
      <c r="G71" s="40" t="n"/>
      <c r="H71" s="42">
        <f>IF(F71="","",ROUND(F71*IF(G71="",1,G71),0))</f>
        <v/>
      </c>
      <c r="I71" s="42">
        <f>IF(F71="","",F71-H71)</f>
        <v/>
      </c>
      <c r="J71" s="6" t="n"/>
      <c r="K71" s="6" t="n"/>
    </row>
    <row r="72">
      <c r="A72" s="38" t="n"/>
      <c r="B72" s="6" t="n"/>
      <c r="C72" s="38" t="n"/>
      <c r="D72" s="38" t="n"/>
      <c r="E72" s="44" t="n"/>
      <c r="F72" s="42">
        <f>IF(OR(C72="",E72=""),"",ROUND(C72*E72,0))</f>
        <v/>
      </c>
      <c r="G72" s="40" t="n"/>
      <c r="H72" s="42">
        <f>IF(F72="","",ROUND(F72*IF(G72="",1,G72),0))</f>
        <v/>
      </c>
      <c r="I72" s="42">
        <f>IF(F72="","",F72-H72)</f>
        <v/>
      </c>
      <c r="J72" s="6" t="n"/>
      <c r="K72" s="6" t="n"/>
    </row>
    <row r="73">
      <c r="A73" s="38" t="n"/>
      <c r="B73" s="6" t="n"/>
      <c r="C73" s="38" t="n"/>
      <c r="D73" s="38" t="n"/>
      <c r="E73" s="44" t="n"/>
      <c r="F73" s="42">
        <f>IF(OR(C73="",E73=""),"",ROUND(C73*E73,0))</f>
        <v/>
      </c>
      <c r="G73" s="40" t="n"/>
      <c r="H73" s="42">
        <f>IF(F73="","",ROUND(F73*IF(G73="",1,G73),0))</f>
        <v/>
      </c>
      <c r="I73" s="42">
        <f>IF(F73="","",F73-H73)</f>
        <v/>
      </c>
      <c r="J73" s="6" t="n"/>
      <c r="K73" s="6" t="n"/>
    </row>
    <row r="74">
      <c r="A74" s="38" t="n"/>
      <c r="B74" s="6" t="n"/>
      <c r="C74" s="38" t="n"/>
      <c r="D74" s="38" t="n"/>
      <c r="E74" s="44" t="n"/>
      <c r="F74" s="42">
        <f>IF(OR(C74="",E74=""),"",ROUND(C74*E74,0))</f>
        <v/>
      </c>
      <c r="G74" s="40" t="n"/>
      <c r="H74" s="42">
        <f>IF(F74="","",ROUND(F74*IF(G74="",1,G74),0))</f>
        <v/>
      </c>
      <c r="I74" s="42">
        <f>IF(F74="","",F74-H74)</f>
        <v/>
      </c>
      <c r="J74" s="6" t="n"/>
      <c r="K74" s="6" t="n"/>
    </row>
    <row r="75">
      <c r="A75" s="38" t="n"/>
      <c r="B75" s="6" t="n"/>
      <c r="C75" s="38" t="n"/>
      <c r="D75" s="38" t="n"/>
      <c r="E75" s="44" t="n"/>
      <c r="F75" s="42">
        <f>IF(OR(C75="",E75=""),"",ROUND(C75*E75,0))</f>
        <v/>
      </c>
      <c r="G75" s="40" t="n"/>
      <c r="H75" s="42">
        <f>IF(F75="","",ROUND(F75*IF(G75="",1,G75),0))</f>
        <v/>
      </c>
      <c r="I75" s="42">
        <f>IF(F75="","",F75-H75)</f>
        <v/>
      </c>
      <c r="J75" s="6" t="n"/>
      <c r="K75" s="6" t="n"/>
    </row>
    <row r="76">
      <c r="A76" s="38" t="n"/>
      <c r="B76" s="6" t="n"/>
      <c r="C76" s="38" t="n"/>
      <c r="D76" s="38" t="n"/>
      <c r="E76" s="44" t="n"/>
      <c r="F76" s="42">
        <f>IF(OR(C76="",E76=""),"",ROUND(C76*E76,0))</f>
        <v/>
      </c>
      <c r="G76" s="40" t="n"/>
      <c r="H76" s="42">
        <f>IF(F76="","",ROUND(F76*IF(G76="",1,G76),0))</f>
        <v/>
      </c>
      <c r="I76" s="42">
        <f>IF(F76="","",F76-H76)</f>
        <v/>
      </c>
      <c r="J76" s="6" t="n"/>
      <c r="K76" s="6" t="n"/>
    </row>
    <row r="77">
      <c r="A77" s="38" t="n"/>
      <c r="B77" s="6" t="n"/>
      <c r="C77" s="38" t="n"/>
      <c r="D77" s="38" t="n"/>
      <c r="E77" s="44" t="n"/>
      <c r="F77" s="42">
        <f>IF(OR(C77="",E77=""),"",ROUND(C77*E77,0))</f>
        <v/>
      </c>
      <c r="G77" s="40" t="n"/>
      <c r="H77" s="42">
        <f>IF(F77="","",ROUND(F77*IF(G77="",1,G77),0))</f>
        <v/>
      </c>
      <c r="I77" s="42">
        <f>IF(F77="","",F77-H77)</f>
        <v/>
      </c>
      <c r="J77" s="6" t="n"/>
      <c r="K77" s="6" t="n"/>
    </row>
    <row r="78">
      <c r="A78" s="38" t="n"/>
      <c r="B78" s="6" t="n"/>
      <c r="C78" s="38" t="n"/>
      <c r="D78" s="38" t="n"/>
      <c r="E78" s="44" t="n"/>
      <c r="F78" s="42">
        <f>IF(OR(C78="",E78=""),"",ROUND(C78*E78,0))</f>
        <v/>
      </c>
      <c r="G78" s="40" t="n"/>
      <c r="H78" s="42">
        <f>IF(F78="","",ROUND(F78*IF(G78="",1,G78),0))</f>
        <v/>
      </c>
      <c r="I78" s="42">
        <f>IF(F78="","",F78-H78)</f>
        <v/>
      </c>
      <c r="J78" s="6" t="n"/>
      <c r="K78" s="6" t="n"/>
    </row>
    <row r="79">
      <c r="A79" s="38" t="n"/>
      <c r="B79" s="6" t="n"/>
      <c r="C79" s="38" t="n"/>
      <c r="D79" s="38" t="n"/>
      <c r="E79" s="44" t="n"/>
      <c r="F79" s="42">
        <f>IF(OR(C79="",E79=""),"",ROUND(C79*E79,0))</f>
        <v/>
      </c>
      <c r="G79" s="40" t="n"/>
      <c r="H79" s="42">
        <f>IF(F79="","",ROUND(F79*IF(G79="",1,G79),0))</f>
        <v/>
      </c>
      <c r="I79" s="42">
        <f>IF(F79="","",F79-H79)</f>
        <v/>
      </c>
      <c r="J79" s="6" t="n"/>
      <c r="K79" s="6" t="n"/>
    </row>
    <row r="80">
      <c r="A80" s="38" t="n"/>
      <c r="B80" s="6" t="n"/>
      <c r="C80" s="38" t="n"/>
      <c r="D80" s="38" t="n"/>
      <c r="E80" s="44" t="n"/>
      <c r="F80" s="42">
        <f>IF(OR(C80="",E80=""),"",ROUND(C80*E80,0))</f>
        <v/>
      </c>
      <c r="G80" s="40" t="n"/>
      <c r="H80" s="42">
        <f>IF(F80="","",ROUND(F80*IF(G80="",1,G80),0))</f>
        <v/>
      </c>
      <c r="I80" s="42">
        <f>IF(F80="","",F80-H80)</f>
        <v/>
      </c>
      <c r="J80" s="6" t="n"/>
      <c r="K80" s="6" t="n"/>
    </row>
    <row r="81">
      <c r="A81" s="38" t="n"/>
      <c r="B81" s="6" t="n"/>
      <c r="C81" s="38" t="n"/>
      <c r="D81" s="38" t="n"/>
      <c r="E81" s="44" t="n"/>
      <c r="F81" s="42">
        <f>IF(OR(C81="",E81=""),"",ROUND(C81*E81,0))</f>
        <v/>
      </c>
      <c r="G81" s="40" t="n"/>
      <c r="H81" s="42">
        <f>IF(F81="","",ROUND(F81*IF(G81="",1,G81),0))</f>
        <v/>
      </c>
      <c r="I81" s="42">
        <f>IF(F81="","",F81-H81)</f>
        <v/>
      </c>
      <c r="J81" s="6" t="n"/>
      <c r="K81" s="6" t="n"/>
    </row>
    <row r="82">
      <c r="A82" s="38" t="n"/>
      <c r="B82" s="6" t="n"/>
      <c r="C82" s="38" t="n"/>
      <c r="D82" s="38" t="n"/>
      <c r="E82" s="44" t="n"/>
      <c r="F82" s="42">
        <f>IF(OR(C82="",E82=""),"",ROUND(C82*E82,0))</f>
        <v/>
      </c>
      <c r="G82" s="40" t="n"/>
      <c r="H82" s="42">
        <f>IF(F82="","",ROUND(F82*IF(G82="",1,G82),0))</f>
        <v/>
      </c>
      <c r="I82" s="42">
        <f>IF(F82="","",F82-H82)</f>
        <v/>
      </c>
      <c r="J82" s="6" t="n"/>
      <c r="K82" s="6" t="n"/>
    </row>
    <row r="83">
      <c r="A83" s="38" t="n"/>
      <c r="B83" s="6" t="n"/>
      <c r="C83" s="38" t="n"/>
      <c r="D83" s="38" t="n"/>
      <c r="E83" s="44" t="n"/>
      <c r="F83" s="42">
        <f>IF(OR(C83="",E83=""),"",ROUND(C83*E83,0))</f>
        <v/>
      </c>
      <c r="G83" s="40" t="n"/>
      <c r="H83" s="42">
        <f>IF(F83="","",ROUND(F83*IF(G83="",1,G83),0))</f>
        <v/>
      </c>
      <c r="I83" s="42">
        <f>IF(F83="","",F83-H83)</f>
        <v/>
      </c>
      <c r="J83" s="6" t="n"/>
      <c r="K83" s="6" t="n"/>
    </row>
    <row r="84">
      <c r="A84" s="38" t="n"/>
      <c r="B84" s="6" t="n"/>
      <c r="C84" s="38" t="n"/>
      <c r="D84" s="38" t="n"/>
      <c r="E84" s="44" t="n"/>
      <c r="F84" s="42">
        <f>IF(OR(C84="",E84=""),"",ROUND(C84*E84,0))</f>
        <v/>
      </c>
      <c r="G84" s="40" t="n"/>
      <c r="H84" s="42">
        <f>IF(F84="","",ROUND(F84*IF(G84="",1,G84),0))</f>
        <v/>
      </c>
      <c r="I84" s="42">
        <f>IF(F84="","",F84-H84)</f>
        <v/>
      </c>
      <c r="J84" s="6" t="n"/>
      <c r="K84" s="6" t="n"/>
    </row>
    <row r="85">
      <c r="A85" s="38" t="n"/>
      <c r="B85" s="6" t="n"/>
      <c r="C85" s="38" t="n"/>
      <c r="D85" s="38" t="n"/>
      <c r="E85" s="44" t="n"/>
      <c r="F85" s="42">
        <f>IF(OR(C85="",E85=""),"",ROUND(C85*E85,0))</f>
        <v/>
      </c>
      <c r="G85" s="40" t="n"/>
      <c r="H85" s="42">
        <f>IF(F85="","",ROUND(F85*IF(G85="",1,G85),0))</f>
        <v/>
      </c>
      <c r="I85" s="42">
        <f>IF(F85="","",F85-H85)</f>
        <v/>
      </c>
      <c r="J85" s="6" t="n"/>
      <c r="K85" s="6" t="n"/>
    </row>
    <row r="86">
      <c r="A86" s="38" t="n"/>
      <c r="B86" s="6" t="n"/>
      <c r="C86" s="38" t="n"/>
      <c r="D86" s="38" t="n"/>
      <c r="E86" s="44" t="n"/>
      <c r="F86" s="42">
        <f>IF(OR(C86="",E86=""),"",ROUND(C86*E86,0))</f>
        <v/>
      </c>
      <c r="G86" s="40" t="n"/>
      <c r="H86" s="42">
        <f>IF(F86="","",ROUND(F86*IF(G86="",1,G86),0))</f>
        <v/>
      </c>
      <c r="I86" s="42">
        <f>IF(F86="","",F86-H86)</f>
        <v/>
      </c>
      <c r="J86" s="6" t="n"/>
      <c r="K86" s="6" t="n"/>
    </row>
    <row r="87">
      <c r="A87" s="38" t="n"/>
      <c r="B87" s="6" t="n"/>
      <c r="C87" s="38" t="n"/>
      <c r="D87" s="38" t="n"/>
      <c r="E87" s="44" t="n"/>
      <c r="F87" s="42">
        <f>IF(OR(C87="",E87=""),"",ROUND(C87*E87,0))</f>
        <v/>
      </c>
      <c r="G87" s="40" t="n"/>
      <c r="H87" s="42">
        <f>IF(F87="","",ROUND(F87*IF(G87="",1,G87),0))</f>
        <v/>
      </c>
      <c r="I87" s="42">
        <f>IF(F87="","",F87-H87)</f>
        <v/>
      </c>
      <c r="J87" s="6" t="n"/>
      <c r="K87" s="6" t="n"/>
    </row>
    <row r="88">
      <c r="A88" s="38" t="n"/>
      <c r="B88" s="6" t="n"/>
      <c r="C88" s="38" t="n"/>
      <c r="D88" s="38" t="n"/>
      <c r="E88" s="44" t="n"/>
      <c r="F88" s="42">
        <f>IF(OR(C88="",E88=""),"",ROUND(C88*E88,0))</f>
        <v/>
      </c>
      <c r="G88" s="40" t="n"/>
      <c r="H88" s="42">
        <f>IF(F88="","",ROUND(F88*IF(G88="",1,G88),0))</f>
        <v/>
      </c>
      <c r="I88" s="42">
        <f>IF(F88="","",F88-H88)</f>
        <v/>
      </c>
      <c r="J88" s="6" t="n"/>
      <c r="K88" s="6" t="n"/>
    </row>
    <row r="89">
      <c r="A89" s="38" t="n"/>
      <c r="B89" s="6" t="n"/>
      <c r="C89" s="38" t="n"/>
      <c r="D89" s="38" t="n"/>
      <c r="E89" s="44" t="n"/>
      <c r="F89" s="42">
        <f>IF(OR(C89="",E89=""),"",ROUND(C89*E89,0))</f>
        <v/>
      </c>
      <c r="G89" s="40" t="n"/>
      <c r="H89" s="42">
        <f>IF(F89="","",ROUND(F89*IF(G89="",1,G89),0))</f>
        <v/>
      </c>
      <c r="I89" s="42">
        <f>IF(F89="","",F89-H89)</f>
        <v/>
      </c>
      <c r="J89" s="6" t="n"/>
      <c r="K89" s="6" t="n"/>
    </row>
    <row r="90">
      <c r="A90" s="38" t="n"/>
      <c r="B90" s="6" t="n"/>
      <c r="C90" s="38" t="n"/>
      <c r="D90" s="38" t="n"/>
      <c r="E90" s="44" t="n"/>
      <c r="F90" s="42">
        <f>IF(OR(C90="",E90=""),"",ROUND(C90*E90,0))</f>
        <v/>
      </c>
      <c r="G90" s="40" t="n"/>
      <c r="H90" s="42">
        <f>IF(F90="","",ROUND(F90*IF(G90="",1,G90),0))</f>
        <v/>
      </c>
      <c r="I90" s="42">
        <f>IF(F90="","",F90-H90)</f>
        <v/>
      </c>
      <c r="J90" s="6" t="n"/>
      <c r="K90" s="6" t="n"/>
    </row>
    <row r="91">
      <c r="A91" s="38" t="n"/>
      <c r="B91" s="6" t="n"/>
      <c r="C91" s="38" t="n"/>
      <c r="D91" s="38" t="n"/>
      <c r="E91" s="44" t="n"/>
      <c r="F91" s="42">
        <f>IF(OR(C91="",E91=""),"",ROUND(C91*E91,0))</f>
        <v/>
      </c>
      <c r="G91" s="40" t="n"/>
      <c r="H91" s="42">
        <f>IF(F91="","",ROUND(F91*IF(G91="",1,G91),0))</f>
        <v/>
      </c>
      <c r="I91" s="42">
        <f>IF(F91="","",F91-H91)</f>
        <v/>
      </c>
      <c r="J91" s="6" t="n"/>
      <c r="K91" s="6" t="n"/>
    </row>
    <row r="92">
      <c r="A92" s="38" t="n"/>
      <c r="B92" s="6" t="n"/>
      <c r="C92" s="38" t="n"/>
      <c r="D92" s="38" t="n"/>
      <c r="E92" s="44" t="n"/>
      <c r="F92" s="42">
        <f>IF(OR(C92="",E92=""),"",ROUND(C92*E92,0))</f>
        <v/>
      </c>
      <c r="G92" s="40" t="n"/>
      <c r="H92" s="42">
        <f>IF(F92="","",ROUND(F92*IF(G92="",1,G92),0))</f>
        <v/>
      </c>
      <c r="I92" s="42">
        <f>IF(F92="","",F92-H92)</f>
        <v/>
      </c>
      <c r="J92" s="6" t="n"/>
      <c r="K92" s="6" t="n"/>
    </row>
    <row r="93">
      <c r="A93" s="38" t="n"/>
      <c r="B93" s="6" t="n"/>
      <c r="C93" s="38" t="n"/>
      <c r="D93" s="38" t="n"/>
      <c r="E93" s="44" t="n"/>
      <c r="F93" s="42">
        <f>IF(OR(C93="",E93=""),"",ROUND(C93*E93,0))</f>
        <v/>
      </c>
      <c r="G93" s="40" t="n"/>
      <c r="H93" s="42">
        <f>IF(F93="","",ROUND(F93*IF(G93="",1,G93),0))</f>
        <v/>
      </c>
      <c r="I93" s="42">
        <f>IF(F93="","",F93-H93)</f>
        <v/>
      </c>
      <c r="J93" s="6" t="n"/>
      <c r="K93" s="6" t="n"/>
    </row>
    <row r="94">
      <c r="A94" s="38" t="n"/>
      <c r="B94" s="6" t="n"/>
      <c r="C94" s="38" t="n"/>
      <c r="D94" s="38" t="n"/>
      <c r="E94" s="44" t="n"/>
      <c r="F94" s="42">
        <f>IF(OR(C94="",E94=""),"",ROUND(C94*E94,0))</f>
        <v/>
      </c>
      <c r="G94" s="40" t="n"/>
      <c r="H94" s="42">
        <f>IF(F94="","",ROUND(F94*IF(G94="",1,G94),0))</f>
        <v/>
      </c>
      <c r="I94" s="42">
        <f>IF(F94="","",F94-H94)</f>
        <v/>
      </c>
      <c r="J94" s="6" t="n"/>
      <c r="K94" s="6" t="n"/>
    </row>
    <row r="95">
      <c r="A95" s="38" t="n"/>
      <c r="B95" s="6" t="n"/>
      <c r="C95" s="38" t="n"/>
      <c r="D95" s="38" t="n"/>
      <c r="E95" s="44" t="n"/>
      <c r="F95" s="42">
        <f>IF(OR(C95="",E95=""),"",ROUND(C95*E95,0))</f>
        <v/>
      </c>
      <c r="G95" s="40" t="n"/>
      <c r="H95" s="42">
        <f>IF(F95="","",ROUND(F95*IF(G95="",1,G95),0))</f>
        <v/>
      </c>
      <c r="I95" s="42">
        <f>IF(F95="","",F95-H95)</f>
        <v/>
      </c>
      <c r="J95" s="6" t="n"/>
      <c r="K95" s="6" t="n"/>
    </row>
    <row r="96">
      <c r="A96" s="38" t="n"/>
      <c r="B96" s="6" t="n"/>
      <c r="C96" s="38" t="n"/>
      <c r="D96" s="38" t="n"/>
      <c r="E96" s="44" t="n"/>
      <c r="F96" s="42">
        <f>IF(OR(C96="",E96=""),"",ROUND(C96*E96,0))</f>
        <v/>
      </c>
      <c r="G96" s="40" t="n"/>
      <c r="H96" s="42">
        <f>IF(F96="","",ROUND(F96*IF(G96="",1,G96),0))</f>
        <v/>
      </c>
      <c r="I96" s="42">
        <f>IF(F96="","",F96-H96)</f>
        <v/>
      </c>
      <c r="J96" s="6" t="n"/>
      <c r="K96" s="6" t="n"/>
    </row>
    <row r="97">
      <c r="A97" s="38" t="n"/>
      <c r="B97" s="6" t="n"/>
      <c r="C97" s="38" t="n"/>
      <c r="D97" s="38" t="n"/>
      <c r="E97" s="44" t="n"/>
      <c r="F97" s="42">
        <f>IF(OR(C97="",E97=""),"",ROUND(C97*E97,0))</f>
        <v/>
      </c>
      <c r="G97" s="40" t="n"/>
      <c r="H97" s="42">
        <f>IF(F97="","",ROUND(F97*IF(G97="",1,G97),0))</f>
        <v/>
      </c>
      <c r="I97" s="42">
        <f>IF(F97="","",F97-H97)</f>
        <v/>
      </c>
      <c r="J97" s="6" t="n"/>
      <c r="K97" s="6" t="n"/>
    </row>
    <row r="98">
      <c r="A98" s="38" t="n"/>
      <c r="B98" s="6" t="n"/>
      <c r="C98" s="38" t="n"/>
      <c r="D98" s="38" t="n"/>
      <c r="E98" s="44" t="n"/>
      <c r="F98" s="42">
        <f>IF(OR(C98="",E98=""),"",ROUND(C98*E98,0))</f>
        <v/>
      </c>
      <c r="G98" s="40" t="n"/>
      <c r="H98" s="42">
        <f>IF(F98="","",ROUND(F98*IF(G98="",1,G98),0))</f>
        <v/>
      </c>
      <c r="I98" s="42">
        <f>IF(F98="","",F98-H98)</f>
        <v/>
      </c>
      <c r="J98" s="6" t="n"/>
      <c r="K98" s="6" t="n"/>
    </row>
    <row r="99">
      <c r="A99" s="38" t="n"/>
      <c r="B99" s="6" t="n"/>
      <c r="C99" s="38" t="n"/>
      <c r="D99" s="38" t="n"/>
      <c r="E99" s="44" t="n"/>
      <c r="F99" s="42">
        <f>IF(OR(C99="",E99=""),"",ROUND(C99*E99,0))</f>
        <v/>
      </c>
      <c r="G99" s="40" t="n"/>
      <c r="H99" s="42">
        <f>IF(F99="","",ROUND(F99*IF(G99="",1,G99),0))</f>
        <v/>
      </c>
      <c r="I99" s="42">
        <f>IF(F99="","",F99-H99)</f>
        <v/>
      </c>
      <c r="J99" s="6" t="n"/>
      <c r="K99" s="6" t="n"/>
    </row>
    <row r="100">
      <c r="A100" s="38" t="n"/>
      <c r="B100" s="6" t="n"/>
      <c r="C100" s="38" t="n"/>
      <c r="D100" s="38" t="n"/>
      <c r="E100" s="44" t="n"/>
      <c r="F100" s="42">
        <f>IF(OR(C100="",E100=""),"",ROUND(C100*E100,0))</f>
        <v/>
      </c>
      <c r="G100" s="40" t="n"/>
      <c r="H100" s="42">
        <f>IF(F100="","",ROUND(F100*IF(G100="",1,G100),0))</f>
        <v/>
      </c>
      <c r="I100" s="42">
        <f>IF(F100="","",F100-H100)</f>
        <v/>
      </c>
      <c r="J100" s="6" t="n"/>
      <c r="K100" s="6" t="n"/>
    </row>
    <row r="101">
      <c r="A101" s="38" t="n"/>
      <c r="B101" s="6" t="n"/>
      <c r="C101" s="38" t="n"/>
      <c r="D101" s="38" t="n"/>
      <c r="E101" s="44" t="n"/>
      <c r="F101" s="42">
        <f>IF(OR(C101="",E101=""),"",ROUND(C101*E101,0))</f>
        <v/>
      </c>
      <c r="G101" s="40" t="n"/>
      <c r="H101" s="42">
        <f>IF(F101="","",ROUND(F101*IF(G101="",1,G101),0))</f>
        <v/>
      </c>
      <c r="I101" s="42">
        <f>IF(F101="","",F101-H101)</f>
        <v/>
      </c>
      <c r="J101" s="6" t="n"/>
      <c r="K101" s="6" t="n"/>
    </row>
    <row r="102">
      <c r="A102" s="38" t="n"/>
      <c r="B102" s="6" t="n"/>
      <c r="C102" s="38" t="n"/>
      <c r="D102" s="38" t="n"/>
      <c r="E102" s="44" t="n"/>
      <c r="F102" s="42">
        <f>IF(OR(C102="",E102=""),"",ROUND(C102*E102,0))</f>
        <v/>
      </c>
      <c r="G102" s="40" t="n"/>
      <c r="H102" s="42">
        <f>IF(F102="","",ROUND(F102*IF(G102="",1,G102),0))</f>
        <v/>
      </c>
      <c r="I102" s="42">
        <f>IF(F102="","",F102-H102)</f>
        <v/>
      </c>
      <c r="J102" s="6" t="n"/>
      <c r="K102" s="6" t="n"/>
    </row>
    <row r="103">
      <c r="A103" s="38" t="n"/>
      <c r="B103" s="6" t="n"/>
      <c r="C103" s="38" t="n"/>
      <c r="D103" s="38" t="n"/>
      <c r="E103" s="44" t="n"/>
      <c r="F103" s="42">
        <f>IF(OR(C103="",E103=""),"",ROUND(C103*E103,0))</f>
        <v/>
      </c>
      <c r="G103" s="40" t="n"/>
      <c r="H103" s="42">
        <f>IF(F103="","",ROUND(F103*IF(G103="",1,G103),0))</f>
        <v/>
      </c>
      <c r="I103" s="42">
        <f>IF(F103="","",F103-H103)</f>
        <v/>
      </c>
      <c r="J103" s="6" t="n"/>
      <c r="K103" s="6" t="n"/>
    </row>
    <row r="104">
      <c r="A104" s="38" t="n"/>
      <c r="B104" s="6" t="n"/>
      <c r="C104" s="38" t="n"/>
      <c r="D104" s="38" t="n"/>
      <c r="E104" s="44" t="n"/>
      <c r="F104" s="42">
        <f>IF(OR(C104="",E104=""),"",ROUND(C104*E104,0))</f>
        <v/>
      </c>
      <c r="G104" s="40" t="n"/>
      <c r="H104" s="42">
        <f>IF(F104="","",ROUND(F104*IF(G104="",1,G104),0))</f>
        <v/>
      </c>
      <c r="I104" s="42">
        <f>IF(F104="","",F104-H104)</f>
        <v/>
      </c>
      <c r="J104" s="6" t="n"/>
      <c r="K104" s="6" t="n"/>
    </row>
    <row r="105">
      <c r="A105" s="38" t="n"/>
      <c r="B105" s="6" t="n"/>
      <c r="C105" s="38" t="n"/>
      <c r="D105" s="38" t="n"/>
      <c r="E105" s="44" t="n"/>
      <c r="F105" s="42">
        <f>IF(OR(C105="",E105=""),"",ROUND(C105*E105,0))</f>
        <v/>
      </c>
      <c r="G105" s="40" t="n"/>
      <c r="H105" s="42">
        <f>IF(F105="","",ROUND(F105*IF(G105="",1,G105),0))</f>
        <v/>
      </c>
      <c r="I105" s="42">
        <f>IF(F105="","",F105-H105)</f>
        <v/>
      </c>
      <c r="J105" s="6" t="n"/>
      <c r="K105" s="6" t="n"/>
    </row>
    <row r="106">
      <c r="A106" s="38" t="n"/>
      <c r="B106" s="6" t="n"/>
      <c r="C106" s="38" t="n"/>
      <c r="D106" s="38" t="n"/>
      <c r="E106" s="44" t="n"/>
      <c r="F106" s="42">
        <f>IF(OR(C106="",E106=""),"",ROUND(C106*E106,0))</f>
        <v/>
      </c>
      <c r="G106" s="40" t="n"/>
      <c r="H106" s="42">
        <f>IF(F106="","",ROUND(F106*IF(G106="",1,G106),0))</f>
        <v/>
      </c>
      <c r="I106" s="42">
        <f>IF(F106="","",F106-H106)</f>
        <v/>
      </c>
      <c r="J106" s="6" t="n"/>
      <c r="K106" s="6" t="n"/>
    </row>
    <row r="107">
      <c r="A107" s="38" t="n"/>
      <c r="B107" s="6" t="n"/>
      <c r="C107" s="38" t="n"/>
      <c r="D107" s="38" t="n"/>
      <c r="E107" s="44" t="n"/>
      <c r="F107" s="42">
        <f>IF(OR(C107="",E107=""),"",ROUND(C107*E107,0))</f>
        <v/>
      </c>
      <c r="G107" s="40" t="n"/>
      <c r="H107" s="42">
        <f>IF(F107="","",ROUND(F107*IF(G107="",1,G107),0))</f>
        <v/>
      </c>
      <c r="I107" s="42">
        <f>IF(F107="","",F107-H107)</f>
        <v/>
      </c>
      <c r="J107" s="6" t="n"/>
      <c r="K107" s="6" t="n"/>
    </row>
    <row r="108">
      <c r="A108" s="38" t="n"/>
      <c r="B108" s="6" t="n"/>
      <c r="C108" s="38" t="n"/>
      <c r="D108" s="38" t="n"/>
      <c r="E108" s="44" t="n"/>
      <c r="F108" s="42">
        <f>IF(OR(C108="",E108=""),"",ROUND(C108*E108,0))</f>
        <v/>
      </c>
      <c r="G108" s="40" t="n"/>
      <c r="H108" s="42">
        <f>IF(F108="","",ROUND(F108*IF(G108="",1,G108),0))</f>
        <v/>
      </c>
      <c r="I108" s="42">
        <f>IF(F108="","",F108-H108)</f>
        <v/>
      </c>
      <c r="J108" s="6" t="n"/>
      <c r="K108" s="6" t="n"/>
    </row>
    <row r="109">
      <c r="A109" s="38" t="n"/>
      <c r="B109" s="6" t="n"/>
      <c r="C109" s="38" t="n"/>
      <c r="D109" s="38" t="n"/>
      <c r="E109" s="44" t="n"/>
      <c r="F109" s="42">
        <f>IF(OR(C109="",E109=""),"",ROUND(C109*E109,0))</f>
        <v/>
      </c>
      <c r="G109" s="40" t="n"/>
      <c r="H109" s="42">
        <f>IF(F109="","",ROUND(F109*IF(G109="",1,G109),0))</f>
        <v/>
      </c>
      <c r="I109" s="42">
        <f>IF(F109="","",F109-H109)</f>
        <v/>
      </c>
      <c r="J109" s="6" t="n"/>
      <c r="K109" s="6" t="n"/>
    </row>
    <row r="110">
      <c r="A110" s="38" t="n"/>
      <c r="B110" s="6" t="n"/>
      <c r="C110" s="38" t="n"/>
      <c r="D110" s="38" t="n"/>
      <c r="E110" s="44" t="n"/>
      <c r="F110" s="42">
        <f>IF(OR(C110="",E110=""),"",ROUND(C110*E110,0))</f>
        <v/>
      </c>
      <c r="G110" s="40" t="n"/>
      <c r="H110" s="42">
        <f>IF(F110="","",ROUND(F110*IF(G110="",1,G110),0))</f>
        <v/>
      </c>
      <c r="I110" s="42">
        <f>IF(F110="","",F110-H110)</f>
        <v/>
      </c>
      <c r="J110" s="6" t="n"/>
      <c r="K110" s="6" t="n"/>
    </row>
    <row r="111">
      <c r="A111" s="38" t="n"/>
      <c r="B111" s="6" t="n"/>
      <c r="C111" s="38" t="n"/>
      <c r="D111" s="38" t="n"/>
      <c r="E111" s="44" t="n"/>
      <c r="F111" s="42">
        <f>IF(OR(C111="",E111=""),"",ROUND(C111*E111,0))</f>
        <v/>
      </c>
      <c r="G111" s="40" t="n"/>
      <c r="H111" s="42">
        <f>IF(F111="","",ROUND(F111*IF(G111="",1,G111),0))</f>
        <v/>
      </c>
      <c r="I111" s="42">
        <f>IF(F111="","",F111-H111)</f>
        <v/>
      </c>
      <c r="J111" s="6" t="n"/>
      <c r="K111" s="6" t="n"/>
    </row>
    <row r="112">
      <c r="A112" s="38" t="n"/>
      <c r="B112" s="6" t="n"/>
      <c r="C112" s="38" t="n"/>
      <c r="D112" s="38" t="n"/>
      <c r="E112" s="44" t="n"/>
      <c r="F112" s="42">
        <f>IF(OR(C112="",E112=""),"",ROUND(C112*E112,0))</f>
        <v/>
      </c>
      <c r="G112" s="40" t="n"/>
      <c r="H112" s="42">
        <f>IF(F112="","",ROUND(F112*IF(G112="",1,G112),0))</f>
        <v/>
      </c>
      <c r="I112" s="42">
        <f>IF(F112="","",F112-H112)</f>
        <v/>
      </c>
      <c r="J112" s="6" t="n"/>
      <c r="K112" s="6" t="n"/>
    </row>
    <row r="113">
      <c r="A113" s="38" t="n"/>
      <c r="B113" s="6" t="n"/>
      <c r="C113" s="38" t="n"/>
      <c r="D113" s="38" t="n"/>
      <c r="E113" s="44" t="n"/>
      <c r="F113" s="42">
        <f>IF(OR(C113="",E113=""),"",ROUND(C113*E113,0))</f>
        <v/>
      </c>
      <c r="G113" s="40" t="n"/>
      <c r="H113" s="42">
        <f>IF(F113="","",ROUND(F113*IF(G113="",1,G113),0))</f>
        <v/>
      </c>
      <c r="I113" s="42">
        <f>IF(F113="","",F113-H113)</f>
        <v/>
      </c>
      <c r="J113" s="6" t="n"/>
      <c r="K113" s="6" t="n"/>
    </row>
    <row r="114">
      <c r="A114" s="38" t="n"/>
      <c r="B114" s="6" t="n"/>
      <c r="C114" s="38" t="n"/>
      <c r="D114" s="38" t="n"/>
      <c r="E114" s="44" t="n"/>
      <c r="F114" s="42">
        <f>IF(OR(C114="",E114=""),"",ROUND(C114*E114,0))</f>
        <v/>
      </c>
      <c r="G114" s="40" t="n"/>
      <c r="H114" s="42">
        <f>IF(F114="","",ROUND(F114*IF(G114="",1,G114),0))</f>
        <v/>
      </c>
      <c r="I114" s="42">
        <f>IF(F114="","",F114-H114)</f>
        <v/>
      </c>
      <c r="J114" s="6" t="n"/>
      <c r="K114" s="6" t="n"/>
    </row>
    <row r="115">
      <c r="A115" s="38" t="n"/>
      <c r="B115" s="6" t="n"/>
      <c r="C115" s="38" t="n"/>
      <c r="D115" s="38" t="n"/>
      <c r="E115" s="44" t="n"/>
      <c r="F115" s="42">
        <f>IF(OR(C115="",E115=""),"",ROUND(C115*E115,0))</f>
        <v/>
      </c>
      <c r="G115" s="40" t="n"/>
      <c r="H115" s="42">
        <f>IF(F115="","",ROUND(F115*IF(G115="",1,G115),0))</f>
        <v/>
      </c>
      <c r="I115" s="42">
        <f>IF(F115="","",F115-H115)</f>
        <v/>
      </c>
      <c r="J115" s="6" t="n"/>
      <c r="K115" s="6" t="n"/>
    </row>
    <row r="116">
      <c r="A116" s="38" t="n"/>
      <c r="B116" s="6" t="n"/>
      <c r="C116" s="38" t="n"/>
      <c r="D116" s="38" t="n"/>
      <c r="E116" s="44" t="n"/>
      <c r="F116" s="42">
        <f>IF(OR(C116="",E116=""),"",ROUND(C116*E116,0))</f>
        <v/>
      </c>
      <c r="G116" s="40" t="n"/>
      <c r="H116" s="42">
        <f>IF(F116="","",ROUND(F116*IF(G116="",1,G116),0))</f>
        <v/>
      </c>
      <c r="I116" s="42">
        <f>IF(F116="","",F116-H116)</f>
        <v/>
      </c>
      <c r="J116" s="6" t="n"/>
      <c r="K116" s="6" t="n"/>
    </row>
    <row r="117">
      <c r="A117" s="38" t="n"/>
      <c r="B117" s="6" t="n"/>
      <c r="C117" s="38" t="n"/>
      <c r="D117" s="38" t="n"/>
      <c r="E117" s="44" t="n"/>
      <c r="F117" s="42">
        <f>IF(OR(C117="",E117=""),"",ROUND(C117*E117,0))</f>
        <v/>
      </c>
      <c r="G117" s="40" t="n"/>
      <c r="H117" s="42">
        <f>IF(F117="","",ROUND(F117*IF(G117="",1,G117),0))</f>
        <v/>
      </c>
      <c r="I117" s="42">
        <f>IF(F117="","",F117-H117)</f>
        <v/>
      </c>
      <c r="J117" s="6" t="n"/>
      <c r="K117" s="6" t="n"/>
    </row>
    <row r="118">
      <c r="A118" s="38" t="n"/>
      <c r="B118" s="6" t="n"/>
      <c r="C118" s="38" t="n"/>
      <c r="D118" s="38" t="n"/>
      <c r="E118" s="44" t="n"/>
      <c r="F118" s="42">
        <f>IF(OR(C118="",E118=""),"",ROUND(C118*E118,0))</f>
        <v/>
      </c>
      <c r="G118" s="40" t="n"/>
      <c r="H118" s="42">
        <f>IF(F118="","",ROUND(F118*IF(G118="",1,G118),0))</f>
        <v/>
      </c>
      <c r="I118" s="42">
        <f>IF(F118="","",F118-H118)</f>
        <v/>
      </c>
      <c r="J118" s="6" t="n"/>
      <c r="K118" s="6" t="n"/>
    </row>
    <row r="119">
      <c r="A119" s="38" t="n"/>
      <c r="B119" s="6" t="n"/>
      <c r="C119" s="38" t="n"/>
      <c r="D119" s="38" t="n"/>
      <c r="E119" s="44" t="n"/>
      <c r="F119" s="42">
        <f>IF(OR(C119="",E119=""),"",ROUND(C119*E119,0))</f>
        <v/>
      </c>
      <c r="G119" s="40" t="n"/>
      <c r="H119" s="42">
        <f>IF(F119="","",ROUND(F119*IF(G119="",1,G119),0))</f>
        <v/>
      </c>
      <c r="I119" s="42">
        <f>IF(F119="","",F119-H119)</f>
        <v/>
      </c>
      <c r="J119" s="6" t="n"/>
      <c r="K119" s="6" t="n"/>
    </row>
    <row r="120">
      <c r="A120" s="38" t="n"/>
      <c r="B120" s="6" t="n"/>
      <c r="C120" s="38" t="n"/>
      <c r="D120" s="38" t="n"/>
      <c r="E120" s="44" t="n"/>
      <c r="F120" s="42">
        <f>IF(OR(C120="",E120=""),"",ROUND(C120*E120,0))</f>
        <v/>
      </c>
      <c r="G120" s="40" t="n"/>
      <c r="H120" s="42">
        <f>IF(F120="","",ROUND(F120*IF(G120="",1,G120),0))</f>
        <v/>
      </c>
      <c r="I120" s="42">
        <f>IF(F120="","",F120-H120)</f>
        <v/>
      </c>
      <c r="J120" s="6" t="n"/>
      <c r="K120" s="6" t="n"/>
    </row>
    <row r="121">
      <c r="A121" s="38" t="n"/>
      <c r="B121" s="6" t="n"/>
      <c r="C121" s="38" t="n"/>
      <c r="D121" s="38" t="n"/>
      <c r="E121" s="44" t="n"/>
      <c r="F121" s="42">
        <f>IF(OR(C121="",E121=""),"",ROUND(C121*E121,0))</f>
        <v/>
      </c>
      <c r="G121" s="40" t="n"/>
      <c r="H121" s="42">
        <f>IF(F121="","",ROUND(F121*IF(G121="",1,G121),0))</f>
        <v/>
      </c>
      <c r="I121" s="42">
        <f>IF(F121="","",F121-H121)</f>
        <v/>
      </c>
      <c r="J121" s="6" t="n"/>
      <c r="K121" s="6" t="n"/>
    </row>
    <row r="122">
      <c r="A122" s="38" t="n"/>
      <c r="B122" s="6" t="n"/>
      <c r="C122" s="38" t="n"/>
      <c r="D122" s="38" t="n"/>
      <c r="E122" s="44" t="n"/>
      <c r="F122" s="42">
        <f>IF(OR(C122="",E122=""),"",ROUND(C122*E122,0))</f>
        <v/>
      </c>
      <c r="G122" s="40" t="n"/>
      <c r="H122" s="42">
        <f>IF(F122="","",ROUND(F122*IF(G122="",1,G122),0))</f>
        <v/>
      </c>
      <c r="I122" s="42">
        <f>IF(F122="","",F122-H122)</f>
        <v/>
      </c>
      <c r="J122" s="6" t="n"/>
      <c r="K122" s="6" t="n"/>
    </row>
    <row r="123">
      <c r="A123" s="38" t="n"/>
      <c r="B123" s="6" t="n"/>
      <c r="C123" s="38" t="n"/>
      <c r="D123" s="38" t="n"/>
      <c r="E123" s="44" t="n"/>
      <c r="F123" s="42">
        <f>IF(OR(C123="",E123=""),"",ROUND(C123*E123,0))</f>
        <v/>
      </c>
      <c r="G123" s="40" t="n"/>
      <c r="H123" s="42">
        <f>IF(F123="","",ROUND(F123*IF(G123="",1,G123),0))</f>
        <v/>
      </c>
      <c r="I123" s="42">
        <f>IF(F123="","",F123-H123)</f>
        <v/>
      </c>
      <c r="J123" s="6" t="n"/>
      <c r="K123" s="6" t="n"/>
    </row>
    <row r="124">
      <c r="A124" s="38" t="n"/>
      <c r="B124" s="6" t="n"/>
      <c r="C124" s="38" t="n"/>
      <c r="D124" s="38" t="n"/>
      <c r="E124" s="44" t="n"/>
      <c r="F124" s="42">
        <f>IF(OR(C124="",E124=""),"",ROUND(C124*E124,0))</f>
        <v/>
      </c>
      <c r="G124" s="40" t="n"/>
      <c r="H124" s="42">
        <f>IF(F124="","",ROUND(F124*IF(G124="",1,G124),0))</f>
        <v/>
      </c>
      <c r="I124" s="42">
        <f>IF(F124="","",F124-H124)</f>
        <v/>
      </c>
      <c r="J124" s="6" t="n"/>
      <c r="K124" s="6" t="n"/>
    </row>
    <row r="125">
      <c r="A125" s="38" t="n"/>
      <c r="B125" s="6" t="n"/>
      <c r="C125" s="38" t="n"/>
      <c r="D125" s="38" t="n"/>
      <c r="E125" s="44" t="n"/>
      <c r="F125" s="42">
        <f>IF(OR(C125="",E125=""),"",ROUND(C125*E125,0))</f>
        <v/>
      </c>
      <c r="G125" s="40" t="n"/>
      <c r="H125" s="42">
        <f>IF(F125="","",ROUND(F125*IF(G125="",1,G125),0))</f>
        <v/>
      </c>
      <c r="I125" s="42">
        <f>IF(F125="","",F125-H125)</f>
        <v/>
      </c>
      <c r="J125" s="6" t="n"/>
      <c r="K125" s="6" t="n"/>
    </row>
    <row r="126">
      <c r="A126" s="38" t="n"/>
      <c r="B126" s="6" t="n"/>
      <c r="C126" s="38" t="n"/>
      <c r="D126" s="38" t="n"/>
      <c r="E126" s="44" t="n"/>
      <c r="F126" s="42">
        <f>IF(OR(C126="",E126=""),"",ROUND(C126*E126,0))</f>
        <v/>
      </c>
      <c r="G126" s="40" t="n"/>
      <c r="H126" s="42">
        <f>IF(F126="","",ROUND(F126*IF(G126="",1,G126),0))</f>
        <v/>
      </c>
      <c r="I126" s="42">
        <f>IF(F126="","",F126-H126)</f>
        <v/>
      </c>
      <c r="J126" s="6" t="n"/>
      <c r="K126" s="6" t="n"/>
    </row>
    <row r="127">
      <c r="A127" s="38" t="n"/>
      <c r="B127" s="6" t="n"/>
      <c r="C127" s="38" t="n"/>
      <c r="D127" s="38" t="n"/>
      <c r="E127" s="44" t="n"/>
      <c r="F127" s="42">
        <f>IF(OR(C127="",E127=""),"",ROUND(C127*E127,0))</f>
        <v/>
      </c>
      <c r="G127" s="40" t="n"/>
      <c r="H127" s="42">
        <f>IF(F127="","",ROUND(F127*IF(G127="",1,G127),0))</f>
        <v/>
      </c>
      <c r="I127" s="42">
        <f>IF(F127="","",F127-H127)</f>
        <v/>
      </c>
      <c r="J127" s="6" t="n"/>
      <c r="K127" s="6" t="n"/>
    </row>
    <row r="128">
      <c r="A128" s="38" t="n"/>
      <c r="B128" s="6" t="n"/>
      <c r="C128" s="38" t="n"/>
      <c r="D128" s="38" t="n"/>
      <c r="E128" s="44" t="n"/>
      <c r="F128" s="42">
        <f>IF(OR(C128="",E128=""),"",ROUND(C128*E128,0))</f>
        <v/>
      </c>
      <c r="G128" s="40" t="n"/>
      <c r="H128" s="42">
        <f>IF(F128="","",ROUND(F128*IF(G128="",1,G128),0))</f>
        <v/>
      </c>
      <c r="I128" s="42">
        <f>IF(F128="","",F128-H128)</f>
        <v/>
      </c>
      <c r="J128" s="6" t="n"/>
      <c r="K128" s="6" t="n"/>
    </row>
    <row r="129">
      <c r="A129" s="38" t="n"/>
      <c r="B129" s="6" t="n"/>
      <c r="C129" s="38" t="n"/>
      <c r="D129" s="38" t="n"/>
      <c r="E129" s="44" t="n"/>
      <c r="F129" s="42">
        <f>IF(OR(C129="",E129=""),"",ROUND(C129*E129,0))</f>
        <v/>
      </c>
      <c r="G129" s="40" t="n"/>
      <c r="H129" s="42">
        <f>IF(F129="","",ROUND(F129*IF(G129="",1,G129),0))</f>
        <v/>
      </c>
      <c r="I129" s="42">
        <f>IF(F129="","",F129-H129)</f>
        <v/>
      </c>
      <c r="J129" s="6" t="n"/>
      <c r="K129" s="6" t="n"/>
    </row>
    <row r="130">
      <c r="A130" s="38" t="n"/>
      <c r="B130" s="6" t="n"/>
      <c r="C130" s="38" t="n"/>
      <c r="D130" s="38" t="n"/>
      <c r="E130" s="44" t="n"/>
      <c r="F130" s="42">
        <f>IF(OR(C130="",E130=""),"",ROUND(C130*E130,0))</f>
        <v/>
      </c>
      <c r="G130" s="40" t="n"/>
      <c r="H130" s="42">
        <f>IF(F130="","",ROUND(F130*IF(G130="",1,G130),0))</f>
        <v/>
      </c>
      <c r="I130" s="42">
        <f>IF(F130="","",F130-H130)</f>
        <v/>
      </c>
      <c r="J130" s="6" t="n"/>
      <c r="K130" s="6" t="n"/>
    </row>
    <row r="131">
      <c r="A131" s="38" t="n"/>
      <c r="B131" s="6" t="n"/>
      <c r="C131" s="38" t="n"/>
      <c r="D131" s="38" t="n"/>
      <c r="E131" s="44" t="n"/>
      <c r="F131" s="42">
        <f>IF(OR(C131="",E131=""),"",ROUND(C131*E131,0))</f>
        <v/>
      </c>
      <c r="G131" s="40" t="n"/>
      <c r="H131" s="42">
        <f>IF(F131="","",ROUND(F131*IF(G131="",1,G131),0))</f>
        <v/>
      </c>
      <c r="I131" s="42">
        <f>IF(F131="","",F131-H131)</f>
        <v/>
      </c>
      <c r="J131" s="6" t="n"/>
      <c r="K131" s="6" t="n"/>
    </row>
    <row r="132">
      <c r="A132" s="38" t="n"/>
      <c r="B132" s="6" t="n"/>
      <c r="C132" s="38" t="n"/>
      <c r="D132" s="38" t="n"/>
      <c r="E132" s="44" t="n"/>
      <c r="F132" s="42">
        <f>IF(OR(C132="",E132=""),"",ROUND(C132*E132,0))</f>
        <v/>
      </c>
      <c r="G132" s="40" t="n"/>
      <c r="H132" s="42">
        <f>IF(F132="","",ROUND(F132*IF(G132="",1,G132),0))</f>
        <v/>
      </c>
      <c r="I132" s="42">
        <f>IF(F132="","",F132-H132)</f>
        <v/>
      </c>
      <c r="J132" s="6" t="n"/>
      <c r="K132" s="6" t="n"/>
    </row>
    <row r="133">
      <c r="A133" s="38" t="n"/>
      <c r="B133" s="6" t="n"/>
      <c r="C133" s="38" t="n"/>
      <c r="D133" s="38" t="n"/>
      <c r="E133" s="44" t="n"/>
      <c r="F133" s="42">
        <f>IF(OR(C133="",E133=""),"",ROUND(C133*E133,0))</f>
        <v/>
      </c>
      <c r="G133" s="40" t="n"/>
      <c r="H133" s="42">
        <f>IF(F133="","",ROUND(F133*IF(G133="",1,G133),0))</f>
        <v/>
      </c>
      <c r="I133" s="42">
        <f>IF(F133="","",F133-H133)</f>
        <v/>
      </c>
      <c r="J133" s="6" t="n"/>
      <c r="K133" s="6" t="n"/>
    </row>
    <row r="134">
      <c r="A134" s="38" t="n"/>
      <c r="B134" s="6" t="n"/>
      <c r="C134" s="38" t="n"/>
      <c r="D134" s="38" t="n"/>
      <c r="E134" s="44" t="n"/>
      <c r="F134" s="42">
        <f>IF(OR(C134="",E134=""),"",ROUND(C134*E134,0))</f>
        <v/>
      </c>
      <c r="G134" s="40" t="n"/>
      <c r="H134" s="42">
        <f>IF(F134="","",ROUND(F134*IF(G134="",1,G134),0))</f>
        <v/>
      </c>
      <c r="I134" s="42">
        <f>IF(F134="","",F134-H134)</f>
        <v/>
      </c>
      <c r="J134" s="6" t="n"/>
      <c r="K134" s="6" t="n"/>
    </row>
    <row r="135">
      <c r="A135" s="38" t="n"/>
      <c r="B135" s="6" t="n"/>
      <c r="C135" s="38" t="n"/>
      <c r="D135" s="38" t="n"/>
      <c r="E135" s="44" t="n"/>
      <c r="F135" s="42">
        <f>IF(OR(C135="",E135=""),"",ROUND(C135*E135,0))</f>
        <v/>
      </c>
      <c r="G135" s="40" t="n"/>
      <c r="H135" s="42">
        <f>IF(F135="","",ROUND(F135*IF(G135="",1,G135),0))</f>
        <v/>
      </c>
      <c r="I135" s="42">
        <f>IF(F135="","",F135-H135)</f>
        <v/>
      </c>
      <c r="J135" s="6" t="n"/>
      <c r="K135" s="6" t="n"/>
    </row>
    <row r="136">
      <c r="A136" s="38" t="n"/>
      <c r="B136" s="6" t="n"/>
      <c r="C136" s="38" t="n"/>
      <c r="D136" s="38" t="n"/>
      <c r="E136" s="44" t="n"/>
      <c r="F136" s="42">
        <f>IF(OR(C136="",E136=""),"",ROUND(C136*E136,0))</f>
        <v/>
      </c>
      <c r="G136" s="40" t="n"/>
      <c r="H136" s="42">
        <f>IF(F136="","",ROUND(F136*IF(G136="",1,G136),0))</f>
        <v/>
      </c>
      <c r="I136" s="42">
        <f>IF(F136="","",F136-H136)</f>
        <v/>
      </c>
      <c r="J136" s="6" t="n"/>
      <c r="K136" s="6" t="n"/>
    </row>
    <row r="137">
      <c r="A137" s="38" t="n"/>
      <c r="B137" s="6" t="n"/>
      <c r="C137" s="38" t="n"/>
      <c r="D137" s="38" t="n"/>
      <c r="E137" s="44" t="n"/>
      <c r="F137" s="42">
        <f>IF(OR(C137="",E137=""),"",ROUND(C137*E137,0))</f>
        <v/>
      </c>
      <c r="G137" s="40" t="n"/>
      <c r="H137" s="42">
        <f>IF(F137="","",ROUND(F137*IF(G137="",1,G137),0))</f>
        <v/>
      </c>
      <c r="I137" s="42">
        <f>IF(F137="","",F137-H137)</f>
        <v/>
      </c>
      <c r="J137" s="6" t="n"/>
      <c r="K137" s="6" t="n"/>
    </row>
    <row r="138">
      <c r="A138" s="38" t="n"/>
      <c r="B138" s="6" t="n"/>
      <c r="C138" s="38" t="n"/>
      <c r="D138" s="38" t="n"/>
      <c r="E138" s="44" t="n"/>
      <c r="F138" s="42">
        <f>IF(OR(C138="",E138=""),"",ROUND(C138*E138,0))</f>
        <v/>
      </c>
      <c r="G138" s="40" t="n"/>
      <c r="H138" s="42">
        <f>IF(F138="","",ROUND(F138*IF(G138="",1,G138),0))</f>
        <v/>
      </c>
      <c r="I138" s="42">
        <f>IF(F138="","",F138-H138)</f>
        <v/>
      </c>
      <c r="J138" s="6" t="n"/>
      <c r="K138" s="6" t="n"/>
    </row>
    <row r="139">
      <c r="A139" s="38" t="n"/>
      <c r="B139" s="6" t="n"/>
      <c r="C139" s="38" t="n"/>
      <c r="D139" s="38" t="n"/>
      <c r="E139" s="44" t="n"/>
      <c r="F139" s="42">
        <f>IF(OR(C139="",E139=""),"",ROUND(C139*E139,0))</f>
        <v/>
      </c>
      <c r="G139" s="40" t="n"/>
      <c r="H139" s="42">
        <f>IF(F139="","",ROUND(F139*IF(G139="",1,G139),0))</f>
        <v/>
      </c>
      <c r="I139" s="42">
        <f>IF(F139="","",F139-H139)</f>
        <v/>
      </c>
      <c r="J139" s="6" t="n"/>
      <c r="K139" s="6" t="n"/>
    </row>
    <row r="140">
      <c r="A140" s="38" t="n"/>
      <c r="B140" s="6" t="n"/>
      <c r="C140" s="38" t="n"/>
      <c r="D140" s="38" t="n"/>
      <c r="E140" s="44" t="n"/>
      <c r="F140" s="42">
        <f>IF(OR(C140="",E140=""),"",ROUND(C140*E140,0))</f>
        <v/>
      </c>
      <c r="G140" s="40" t="n"/>
      <c r="H140" s="42">
        <f>IF(F140="","",ROUND(F140*IF(G140="",1,G140),0))</f>
        <v/>
      </c>
      <c r="I140" s="42">
        <f>IF(F140="","",F140-H140)</f>
        <v/>
      </c>
      <c r="J140" s="6" t="n"/>
      <c r="K140" s="6" t="n"/>
    </row>
    <row r="141">
      <c r="A141" s="38" t="n"/>
      <c r="B141" s="6" t="n"/>
      <c r="C141" s="38" t="n"/>
      <c r="D141" s="38" t="n"/>
      <c r="E141" s="44" t="n"/>
      <c r="F141" s="42">
        <f>IF(OR(C141="",E141=""),"",ROUND(C141*E141,0))</f>
        <v/>
      </c>
      <c r="G141" s="40" t="n"/>
      <c r="H141" s="42">
        <f>IF(F141="","",ROUND(F141*IF(G141="",1,G141),0))</f>
        <v/>
      </c>
      <c r="I141" s="42">
        <f>IF(F141="","",F141-H141)</f>
        <v/>
      </c>
      <c r="J141" s="6" t="n"/>
      <c r="K141" s="6" t="n"/>
    </row>
    <row r="142">
      <c r="A142" s="38" t="n"/>
      <c r="B142" s="6" t="n"/>
      <c r="C142" s="38" t="n"/>
      <c r="D142" s="38" t="n"/>
      <c r="E142" s="44" t="n"/>
      <c r="F142" s="42">
        <f>IF(OR(C142="",E142=""),"",ROUND(C142*E142,0))</f>
        <v/>
      </c>
      <c r="G142" s="40" t="n"/>
      <c r="H142" s="42">
        <f>IF(F142="","",ROUND(F142*IF(G142="",1,G142),0))</f>
        <v/>
      </c>
      <c r="I142" s="42">
        <f>IF(F142="","",F142-H142)</f>
        <v/>
      </c>
      <c r="J142" s="6" t="n"/>
      <c r="K142" s="6" t="n"/>
    </row>
    <row r="143">
      <c r="A143" s="38" t="n"/>
      <c r="B143" s="6" t="n"/>
      <c r="C143" s="38" t="n"/>
      <c r="D143" s="38" t="n"/>
      <c r="E143" s="44" t="n"/>
      <c r="F143" s="42">
        <f>IF(OR(C143="",E143=""),"",ROUND(C143*E143,0))</f>
        <v/>
      </c>
      <c r="G143" s="40" t="n"/>
      <c r="H143" s="42">
        <f>IF(F143="","",ROUND(F143*IF(G143="",1,G143),0))</f>
        <v/>
      </c>
      <c r="I143" s="42">
        <f>IF(F143="","",F143-H143)</f>
        <v/>
      </c>
      <c r="J143" s="6" t="n"/>
      <c r="K143" s="6" t="n"/>
    </row>
    <row r="144">
      <c r="A144" s="38" t="n"/>
      <c r="B144" s="6" t="n"/>
      <c r="C144" s="38" t="n"/>
      <c r="D144" s="38" t="n"/>
      <c r="E144" s="44" t="n"/>
      <c r="F144" s="42">
        <f>IF(OR(C144="",E144=""),"",ROUND(C144*E144,0))</f>
        <v/>
      </c>
      <c r="G144" s="40" t="n"/>
      <c r="H144" s="42">
        <f>IF(F144="","",ROUND(F144*IF(G144="",1,G144),0))</f>
        <v/>
      </c>
      <c r="I144" s="42">
        <f>IF(F144="","",F144-H144)</f>
        <v/>
      </c>
      <c r="J144" s="6" t="n"/>
      <c r="K144" s="6" t="n"/>
    </row>
    <row r="145">
      <c r="A145" s="38" t="n"/>
      <c r="B145" s="6" t="n"/>
      <c r="C145" s="38" t="n"/>
      <c r="D145" s="38" t="n"/>
      <c r="E145" s="44" t="n"/>
      <c r="F145" s="42">
        <f>IF(OR(C145="",E145=""),"",ROUND(C145*E145,0))</f>
        <v/>
      </c>
      <c r="G145" s="40" t="n"/>
      <c r="H145" s="42">
        <f>IF(F145="","",ROUND(F145*IF(G145="",1,G145),0))</f>
        <v/>
      </c>
      <c r="I145" s="42">
        <f>IF(F145="","",F145-H145)</f>
        <v/>
      </c>
      <c r="J145" s="6" t="n"/>
      <c r="K145" s="6" t="n"/>
    </row>
    <row r="146">
      <c r="A146" s="38" t="n"/>
      <c r="B146" s="6" t="n"/>
      <c r="C146" s="38" t="n"/>
      <c r="D146" s="38" t="n"/>
      <c r="E146" s="44" t="n"/>
      <c r="F146" s="42">
        <f>IF(OR(C146="",E146=""),"",ROUND(C146*E146,0))</f>
        <v/>
      </c>
      <c r="G146" s="40" t="n"/>
      <c r="H146" s="42">
        <f>IF(F146="","",ROUND(F146*IF(G146="",1,G146),0))</f>
        <v/>
      </c>
      <c r="I146" s="42">
        <f>IF(F146="","",F146-H146)</f>
        <v/>
      </c>
      <c r="J146" s="6" t="n"/>
      <c r="K146" s="6" t="n"/>
    </row>
    <row r="147">
      <c r="A147" s="38" t="n"/>
      <c r="B147" s="6" t="n"/>
      <c r="C147" s="38" t="n"/>
      <c r="D147" s="38" t="n"/>
      <c r="E147" s="44" t="n"/>
      <c r="F147" s="42">
        <f>IF(OR(C147="",E147=""),"",ROUND(C147*E147,0))</f>
        <v/>
      </c>
      <c r="G147" s="40" t="n"/>
      <c r="H147" s="42">
        <f>IF(F147="","",ROUND(F147*IF(G147="",1,G147),0))</f>
        <v/>
      </c>
      <c r="I147" s="42">
        <f>IF(F147="","",F147-H147)</f>
        <v/>
      </c>
      <c r="J147" s="6" t="n"/>
      <c r="K147" s="6" t="n"/>
    </row>
    <row r="148">
      <c r="A148" s="38" t="n"/>
      <c r="B148" s="6" t="n"/>
      <c r="C148" s="38" t="n"/>
      <c r="D148" s="38" t="n"/>
      <c r="E148" s="44" t="n"/>
      <c r="F148" s="42">
        <f>IF(OR(C148="",E148=""),"",ROUND(C148*E148,0))</f>
        <v/>
      </c>
      <c r="G148" s="40" t="n"/>
      <c r="H148" s="42">
        <f>IF(F148="","",ROUND(F148*IF(G148="",1,G148),0))</f>
        <v/>
      </c>
      <c r="I148" s="42">
        <f>IF(F148="","",F148-H148)</f>
        <v/>
      </c>
      <c r="J148" s="6" t="n"/>
      <c r="K148" s="6" t="n"/>
    </row>
    <row r="149">
      <c r="A149" s="38" t="n"/>
      <c r="B149" s="6" t="n"/>
      <c r="C149" s="38" t="n"/>
      <c r="D149" s="38" t="n"/>
      <c r="E149" s="44" t="n"/>
      <c r="F149" s="42">
        <f>IF(OR(C149="",E149=""),"",ROUND(C149*E149,0))</f>
        <v/>
      </c>
      <c r="G149" s="40" t="n"/>
      <c r="H149" s="42">
        <f>IF(F149="","",ROUND(F149*IF(G149="",1,G149),0))</f>
        <v/>
      </c>
      <c r="I149" s="42">
        <f>IF(F149="","",F149-H149)</f>
        <v/>
      </c>
      <c r="J149" s="6" t="n"/>
      <c r="K149" s="6" t="n"/>
    </row>
    <row r="150">
      <c r="A150" s="38" t="n"/>
      <c r="B150" s="6" t="n"/>
      <c r="C150" s="38" t="n"/>
      <c r="D150" s="38" t="n"/>
      <c r="E150" s="44" t="n"/>
      <c r="F150" s="42">
        <f>IF(OR(C150="",E150=""),"",ROUND(C150*E150,0))</f>
        <v/>
      </c>
      <c r="G150" s="40" t="n"/>
      <c r="H150" s="42">
        <f>IF(F150="","",ROUND(F150*IF(G150="",1,G150),0))</f>
        <v/>
      </c>
      <c r="I150" s="42">
        <f>IF(F150="","",F150-H150)</f>
        <v/>
      </c>
      <c r="J150" s="6" t="n"/>
      <c r="K150" s="6" t="n"/>
    </row>
    <row r="151">
      <c r="A151" s="38" t="n"/>
      <c r="B151" s="6" t="n"/>
      <c r="C151" s="38" t="n"/>
      <c r="D151" s="38" t="n"/>
      <c r="E151" s="44" t="n"/>
      <c r="F151" s="42">
        <f>IF(OR(C151="",E151=""),"",ROUND(C151*E151,0))</f>
        <v/>
      </c>
      <c r="G151" s="40" t="n"/>
      <c r="H151" s="42">
        <f>IF(F151="","",ROUND(F151*IF(G151="",1,G151),0))</f>
        <v/>
      </c>
      <c r="I151" s="42">
        <f>IF(F151="","",F151-H151)</f>
        <v/>
      </c>
      <c r="J151" s="6" t="n"/>
      <c r="K151" s="6" t="n"/>
    </row>
    <row r="152">
      <c r="A152" s="38" t="n"/>
      <c r="B152" s="6" t="n"/>
      <c r="C152" s="38" t="n"/>
      <c r="D152" s="38" t="n"/>
      <c r="E152" s="44" t="n"/>
      <c r="F152" s="42">
        <f>IF(OR(C152="",E152=""),"",ROUND(C152*E152,0))</f>
        <v/>
      </c>
      <c r="G152" s="40" t="n"/>
      <c r="H152" s="42">
        <f>IF(F152="","",ROUND(F152*IF(G152="",1,G152),0))</f>
        <v/>
      </c>
      <c r="I152" s="42">
        <f>IF(F152="","",F152-H152)</f>
        <v/>
      </c>
      <c r="J152" s="6" t="n"/>
      <c r="K152" s="6" t="n"/>
    </row>
    <row r="153">
      <c r="A153" s="38" t="n"/>
      <c r="B153" s="6" t="n"/>
      <c r="C153" s="38" t="n"/>
      <c r="D153" s="38" t="n"/>
      <c r="E153" s="44" t="n"/>
      <c r="F153" s="42">
        <f>IF(OR(C153="",E153=""),"",ROUND(C153*E153,0))</f>
        <v/>
      </c>
      <c r="G153" s="40" t="n"/>
      <c r="H153" s="42">
        <f>IF(F153="","",ROUND(F153*IF(G153="",1,G153),0))</f>
        <v/>
      </c>
      <c r="I153" s="42">
        <f>IF(F153="","",F153-H153)</f>
        <v/>
      </c>
      <c r="J153" s="6" t="n"/>
      <c r="K153" s="6" t="n"/>
    </row>
    <row r="154">
      <c r="A154" s="38" t="n"/>
      <c r="B154" s="6" t="n"/>
      <c r="C154" s="38" t="n"/>
      <c r="D154" s="38" t="n"/>
      <c r="E154" s="44" t="n"/>
      <c r="F154" s="42">
        <f>IF(OR(C154="",E154=""),"",ROUND(C154*E154,0))</f>
        <v/>
      </c>
      <c r="G154" s="40" t="n"/>
      <c r="H154" s="42">
        <f>IF(F154="","",ROUND(F154*IF(G154="",1,G154),0))</f>
        <v/>
      </c>
      <c r="I154" s="42">
        <f>IF(F154="","",F154-H154)</f>
        <v/>
      </c>
      <c r="J154" s="6" t="n"/>
      <c r="K154" s="6" t="n"/>
    </row>
  </sheetData>
  <autoFilter ref="A4:K154"/>
  <dataValidations count="1">
    <dataValidation sqref="A5:A154" showDropDown="0" showInputMessage="0" showErrorMessage="1" allowBlank="1" errorTitle="Not in the list" error="That value isn't in the dropdown. Keep it anyway?" type="list" errorStyle="warning">
      <formula1>"Contractors &amp; consultants,Travel,Equipment,Supplies &amp; materials,Participant support,Rent &amp; facilities,Other direct"</formula1>
    </dataValidation>
  </dataValidations>
  <pageMargins left="0.75" right="0.75" top="1" bottom="1" header="0.5" footer="0.5"/>
  <pageSetup orientation="landscape" fitToHeight="0" fitToWidth="1"/>
</worksheet>
</file>

<file path=xl/worksheets/sheet5.xml><?xml version="1.0" encoding="utf-8"?>
<worksheet xmlns="http://schemas.openxmlformats.org/spreadsheetml/2006/main">
  <sheetPr>
    <tabColor rgb="008C6BAA"/>
    <outlinePr summaryBelow="1" summaryRight="1"/>
    <pageSetUpPr fitToPage="1"/>
  </sheetPr>
  <dimension ref="A1:A209"/>
  <sheetViews>
    <sheetView showGridLines="0" workbookViewId="0">
      <selection activeCell="A1" sqref="A1"/>
    </sheetView>
  </sheetViews>
  <sheetFormatPr baseColWidth="8" defaultRowHeight="15"/>
  <cols>
    <col width="150" customWidth="1" min="1" max="1"/>
  </cols>
  <sheetData>
    <row r="1" ht="28" customHeight="1">
      <c r="A1" s="14" t="inlineStr">
        <is>
          <t>Budget narrative</t>
        </is>
      </c>
    </row>
    <row r="2">
      <c r="A2" s="15" t="inlineStr">
        <is>
          <t>A first draft of your budget justification, one sentence per budget line, built from the other tabs. Copy column A into your proposal and edit it into prose.</t>
        </is>
      </c>
    </row>
    <row r="4">
      <c r="A4" s="8" t="inlineStr">
        <is>
          <t>Personnel</t>
        </is>
      </c>
    </row>
    <row r="5">
      <c r="A5" s="45">
        <f>IF(Personnel!A5="","",Personnel!A5&amp;": "&amp;TEXT(Personnel!D5,"0%")&amp;" FTE for "&amp;IF(Personnel!E5="",12,Personnel!E5)&amp;" months at an annual salary of "&amp;TEXT(Personnel!C5,"$#,##0")&amp;" = "&amp;TEXT(Personnel!F5,"$#,##0")&amp;", plus fringe benefits at "&amp;TEXT(N(Personnel!G5),"0%")&amp;" ("&amp;TEXT(N(Personnel!H5),"$#,##0")&amp;"). Requested: "&amp;TEXT(N(Personnel!K5)+N(Personnel!L5),"$#,##0")&amp;IF(N(Personnel!M5)&gt;0,"; "&amp;TEXT(Personnel!M5,"$#,##0")&amp;" from other sources","")&amp;". "&amp;Personnel!N5)</f>
        <v/>
      </c>
    </row>
    <row r="6">
      <c r="A6" s="45">
        <f>IF(Personnel!A6="","",Personnel!A6&amp;": "&amp;TEXT(Personnel!D6,"0%")&amp;" FTE for "&amp;IF(Personnel!E6="",12,Personnel!E6)&amp;" months at an annual salary of "&amp;TEXT(Personnel!C6,"$#,##0")&amp;" = "&amp;TEXT(Personnel!F6,"$#,##0")&amp;", plus fringe benefits at "&amp;TEXT(N(Personnel!G6),"0%")&amp;" ("&amp;TEXT(N(Personnel!H6),"$#,##0")&amp;"). Requested: "&amp;TEXT(N(Personnel!K6)+N(Personnel!L6),"$#,##0")&amp;IF(N(Personnel!M6)&gt;0,"; "&amp;TEXT(Personnel!M6,"$#,##0")&amp;" from other sources","")&amp;". "&amp;Personnel!N6)</f>
        <v/>
      </c>
    </row>
    <row r="7">
      <c r="A7" s="45">
        <f>IF(Personnel!A7="","",Personnel!A7&amp;": "&amp;TEXT(Personnel!D7,"0%")&amp;" FTE for "&amp;IF(Personnel!E7="",12,Personnel!E7)&amp;" months at an annual salary of "&amp;TEXT(Personnel!C7,"$#,##0")&amp;" = "&amp;TEXT(Personnel!F7,"$#,##0")&amp;", plus fringe benefits at "&amp;TEXT(N(Personnel!G7),"0%")&amp;" ("&amp;TEXT(N(Personnel!H7),"$#,##0")&amp;"). Requested: "&amp;TEXT(N(Personnel!K7)+N(Personnel!L7),"$#,##0")&amp;IF(N(Personnel!M7)&gt;0,"; "&amp;TEXT(Personnel!M7,"$#,##0")&amp;" from other sources","")&amp;". "&amp;Personnel!N7)</f>
        <v/>
      </c>
    </row>
    <row r="8">
      <c r="A8" s="45">
        <f>IF(Personnel!A8="","",Personnel!A8&amp;": "&amp;TEXT(Personnel!D8,"0%")&amp;" FTE for "&amp;IF(Personnel!E8="",12,Personnel!E8)&amp;" months at an annual salary of "&amp;TEXT(Personnel!C8,"$#,##0")&amp;" = "&amp;TEXT(Personnel!F8,"$#,##0")&amp;", plus fringe benefits at "&amp;TEXT(N(Personnel!G8),"0%")&amp;" ("&amp;TEXT(N(Personnel!H8),"$#,##0")&amp;"). Requested: "&amp;TEXT(N(Personnel!K8)+N(Personnel!L8),"$#,##0")&amp;IF(N(Personnel!M8)&gt;0,"; "&amp;TEXT(Personnel!M8,"$#,##0")&amp;" from other sources","")&amp;". "&amp;Personnel!N8)</f>
        <v/>
      </c>
    </row>
    <row r="9">
      <c r="A9" s="45">
        <f>IF(Personnel!A9="","",Personnel!A9&amp;": "&amp;TEXT(Personnel!D9,"0%")&amp;" FTE for "&amp;IF(Personnel!E9="",12,Personnel!E9)&amp;" months at an annual salary of "&amp;TEXT(Personnel!C9,"$#,##0")&amp;" = "&amp;TEXT(Personnel!F9,"$#,##0")&amp;", plus fringe benefits at "&amp;TEXT(N(Personnel!G9),"0%")&amp;" ("&amp;TEXT(N(Personnel!H9),"$#,##0")&amp;"). Requested: "&amp;TEXT(N(Personnel!K9)+N(Personnel!L9),"$#,##0")&amp;IF(N(Personnel!M9)&gt;0,"; "&amp;TEXT(Personnel!M9,"$#,##0")&amp;" from other sources","")&amp;". "&amp;Personnel!N9)</f>
        <v/>
      </c>
    </row>
    <row r="10">
      <c r="A10" s="45">
        <f>IF(Personnel!A10="","",Personnel!A10&amp;": "&amp;TEXT(Personnel!D10,"0%")&amp;" FTE for "&amp;IF(Personnel!E10="",12,Personnel!E10)&amp;" months at an annual salary of "&amp;TEXT(Personnel!C10,"$#,##0")&amp;" = "&amp;TEXT(Personnel!F10,"$#,##0")&amp;", plus fringe benefits at "&amp;TEXT(N(Personnel!G10),"0%")&amp;" ("&amp;TEXT(N(Personnel!H10),"$#,##0")&amp;"). Requested: "&amp;TEXT(N(Personnel!K10)+N(Personnel!L10),"$#,##0")&amp;IF(N(Personnel!M10)&gt;0,"; "&amp;TEXT(Personnel!M10,"$#,##0")&amp;" from other sources","")&amp;". "&amp;Personnel!N10)</f>
        <v/>
      </c>
    </row>
    <row r="11">
      <c r="A11" s="45">
        <f>IF(Personnel!A11="","",Personnel!A11&amp;": "&amp;TEXT(Personnel!D11,"0%")&amp;" FTE for "&amp;IF(Personnel!E11="",12,Personnel!E11)&amp;" months at an annual salary of "&amp;TEXT(Personnel!C11,"$#,##0")&amp;" = "&amp;TEXT(Personnel!F11,"$#,##0")&amp;", plus fringe benefits at "&amp;TEXT(N(Personnel!G11),"0%")&amp;" ("&amp;TEXT(N(Personnel!H11),"$#,##0")&amp;"). Requested: "&amp;TEXT(N(Personnel!K11)+N(Personnel!L11),"$#,##0")&amp;IF(N(Personnel!M11)&gt;0,"; "&amp;TEXT(Personnel!M11,"$#,##0")&amp;" from other sources","")&amp;". "&amp;Personnel!N11)</f>
        <v/>
      </c>
    </row>
    <row r="12">
      <c r="A12" s="45">
        <f>IF(Personnel!A12="","",Personnel!A12&amp;": "&amp;TEXT(Personnel!D12,"0%")&amp;" FTE for "&amp;IF(Personnel!E12="",12,Personnel!E12)&amp;" months at an annual salary of "&amp;TEXT(Personnel!C12,"$#,##0")&amp;" = "&amp;TEXT(Personnel!F12,"$#,##0")&amp;", plus fringe benefits at "&amp;TEXT(N(Personnel!G12),"0%")&amp;" ("&amp;TEXT(N(Personnel!H12),"$#,##0")&amp;"). Requested: "&amp;TEXT(N(Personnel!K12)+N(Personnel!L12),"$#,##0")&amp;IF(N(Personnel!M12)&gt;0,"; "&amp;TEXT(Personnel!M12,"$#,##0")&amp;" from other sources","")&amp;". "&amp;Personnel!N12)</f>
        <v/>
      </c>
    </row>
    <row r="13">
      <c r="A13" s="45">
        <f>IF(Personnel!A13="","",Personnel!A13&amp;": "&amp;TEXT(Personnel!D13,"0%")&amp;" FTE for "&amp;IF(Personnel!E13="",12,Personnel!E13)&amp;" months at an annual salary of "&amp;TEXT(Personnel!C13,"$#,##0")&amp;" = "&amp;TEXT(Personnel!F13,"$#,##0")&amp;", plus fringe benefits at "&amp;TEXT(N(Personnel!G13),"0%")&amp;" ("&amp;TEXT(N(Personnel!H13),"$#,##0")&amp;"). Requested: "&amp;TEXT(N(Personnel!K13)+N(Personnel!L13),"$#,##0")&amp;IF(N(Personnel!M13)&gt;0,"; "&amp;TEXT(Personnel!M13,"$#,##0")&amp;" from other sources","")&amp;". "&amp;Personnel!N13)</f>
        <v/>
      </c>
    </row>
    <row r="14">
      <c r="A14" s="45">
        <f>IF(Personnel!A14="","",Personnel!A14&amp;": "&amp;TEXT(Personnel!D14,"0%")&amp;" FTE for "&amp;IF(Personnel!E14="",12,Personnel!E14)&amp;" months at an annual salary of "&amp;TEXT(Personnel!C14,"$#,##0")&amp;" = "&amp;TEXT(Personnel!F14,"$#,##0")&amp;", plus fringe benefits at "&amp;TEXT(N(Personnel!G14),"0%")&amp;" ("&amp;TEXT(N(Personnel!H14),"$#,##0")&amp;"). Requested: "&amp;TEXT(N(Personnel!K14)+N(Personnel!L14),"$#,##0")&amp;IF(N(Personnel!M14)&gt;0,"; "&amp;TEXT(Personnel!M14,"$#,##0")&amp;" from other sources","")&amp;". "&amp;Personnel!N14)</f>
        <v/>
      </c>
    </row>
    <row r="15">
      <c r="A15" s="45">
        <f>IF(Personnel!A15="","",Personnel!A15&amp;": "&amp;TEXT(Personnel!D15,"0%")&amp;" FTE for "&amp;IF(Personnel!E15="",12,Personnel!E15)&amp;" months at an annual salary of "&amp;TEXT(Personnel!C15,"$#,##0")&amp;" = "&amp;TEXT(Personnel!F15,"$#,##0")&amp;", plus fringe benefits at "&amp;TEXT(N(Personnel!G15),"0%")&amp;" ("&amp;TEXT(N(Personnel!H15),"$#,##0")&amp;"). Requested: "&amp;TEXT(N(Personnel!K15)+N(Personnel!L15),"$#,##0")&amp;IF(N(Personnel!M15)&gt;0,"; "&amp;TEXT(Personnel!M15,"$#,##0")&amp;" from other sources","")&amp;". "&amp;Personnel!N15)</f>
        <v/>
      </c>
    </row>
    <row r="16">
      <c r="A16" s="45">
        <f>IF(Personnel!A16="","",Personnel!A16&amp;": "&amp;TEXT(Personnel!D16,"0%")&amp;" FTE for "&amp;IF(Personnel!E16="",12,Personnel!E16)&amp;" months at an annual salary of "&amp;TEXT(Personnel!C16,"$#,##0")&amp;" = "&amp;TEXT(Personnel!F16,"$#,##0")&amp;", plus fringe benefits at "&amp;TEXT(N(Personnel!G16),"0%")&amp;" ("&amp;TEXT(N(Personnel!H16),"$#,##0")&amp;"). Requested: "&amp;TEXT(N(Personnel!K16)+N(Personnel!L16),"$#,##0")&amp;IF(N(Personnel!M16)&gt;0,"; "&amp;TEXT(Personnel!M16,"$#,##0")&amp;" from other sources","")&amp;". "&amp;Personnel!N16)</f>
        <v/>
      </c>
    </row>
    <row r="17">
      <c r="A17" s="45">
        <f>IF(Personnel!A17="","",Personnel!A17&amp;": "&amp;TEXT(Personnel!D17,"0%")&amp;" FTE for "&amp;IF(Personnel!E17="",12,Personnel!E17)&amp;" months at an annual salary of "&amp;TEXT(Personnel!C17,"$#,##0")&amp;" = "&amp;TEXT(Personnel!F17,"$#,##0")&amp;", plus fringe benefits at "&amp;TEXT(N(Personnel!G17),"0%")&amp;" ("&amp;TEXT(N(Personnel!H17),"$#,##0")&amp;"). Requested: "&amp;TEXT(N(Personnel!K17)+N(Personnel!L17),"$#,##0")&amp;IF(N(Personnel!M17)&gt;0,"; "&amp;TEXT(Personnel!M17,"$#,##0")&amp;" from other sources","")&amp;". "&amp;Personnel!N17)</f>
        <v/>
      </c>
    </row>
    <row r="18">
      <c r="A18" s="45">
        <f>IF(Personnel!A18="","",Personnel!A18&amp;": "&amp;TEXT(Personnel!D18,"0%")&amp;" FTE for "&amp;IF(Personnel!E18="",12,Personnel!E18)&amp;" months at an annual salary of "&amp;TEXT(Personnel!C18,"$#,##0")&amp;" = "&amp;TEXT(Personnel!F18,"$#,##0")&amp;", plus fringe benefits at "&amp;TEXT(N(Personnel!G18),"0%")&amp;" ("&amp;TEXT(N(Personnel!H18),"$#,##0")&amp;"). Requested: "&amp;TEXT(N(Personnel!K18)+N(Personnel!L18),"$#,##0")&amp;IF(N(Personnel!M18)&gt;0,"; "&amp;TEXT(Personnel!M18,"$#,##0")&amp;" from other sources","")&amp;". "&amp;Personnel!N18)</f>
        <v/>
      </c>
    </row>
    <row r="19">
      <c r="A19" s="45">
        <f>IF(Personnel!A19="","",Personnel!A19&amp;": "&amp;TEXT(Personnel!D19,"0%")&amp;" FTE for "&amp;IF(Personnel!E19="",12,Personnel!E19)&amp;" months at an annual salary of "&amp;TEXT(Personnel!C19,"$#,##0")&amp;" = "&amp;TEXT(Personnel!F19,"$#,##0")&amp;", plus fringe benefits at "&amp;TEXT(N(Personnel!G19),"0%")&amp;" ("&amp;TEXT(N(Personnel!H19),"$#,##0")&amp;"). Requested: "&amp;TEXT(N(Personnel!K19)+N(Personnel!L19),"$#,##0")&amp;IF(N(Personnel!M19)&gt;0,"; "&amp;TEXT(Personnel!M19,"$#,##0")&amp;" from other sources","")&amp;". "&amp;Personnel!N19)</f>
        <v/>
      </c>
    </row>
    <row r="20">
      <c r="A20" s="45">
        <f>IF(Personnel!A20="","",Personnel!A20&amp;": "&amp;TEXT(Personnel!D20,"0%")&amp;" FTE for "&amp;IF(Personnel!E20="",12,Personnel!E20)&amp;" months at an annual salary of "&amp;TEXT(Personnel!C20,"$#,##0")&amp;" = "&amp;TEXT(Personnel!F20,"$#,##0")&amp;", plus fringe benefits at "&amp;TEXT(N(Personnel!G20),"0%")&amp;" ("&amp;TEXT(N(Personnel!H20),"$#,##0")&amp;"). Requested: "&amp;TEXT(N(Personnel!K20)+N(Personnel!L20),"$#,##0")&amp;IF(N(Personnel!M20)&gt;0,"; "&amp;TEXT(Personnel!M20,"$#,##0")&amp;" from other sources","")&amp;". "&amp;Personnel!N20)</f>
        <v/>
      </c>
    </row>
    <row r="21">
      <c r="A21" s="45">
        <f>IF(Personnel!A21="","",Personnel!A21&amp;": "&amp;TEXT(Personnel!D21,"0%")&amp;" FTE for "&amp;IF(Personnel!E21="",12,Personnel!E21)&amp;" months at an annual salary of "&amp;TEXT(Personnel!C21,"$#,##0")&amp;" = "&amp;TEXT(Personnel!F21,"$#,##0")&amp;", plus fringe benefits at "&amp;TEXT(N(Personnel!G21),"0%")&amp;" ("&amp;TEXT(N(Personnel!H21),"$#,##0")&amp;"). Requested: "&amp;TEXT(N(Personnel!K21)+N(Personnel!L21),"$#,##0")&amp;IF(N(Personnel!M21)&gt;0,"; "&amp;TEXT(Personnel!M21,"$#,##0")&amp;" from other sources","")&amp;". "&amp;Personnel!N21)</f>
        <v/>
      </c>
    </row>
    <row r="22">
      <c r="A22" s="45">
        <f>IF(Personnel!A22="","",Personnel!A22&amp;": "&amp;TEXT(Personnel!D22,"0%")&amp;" FTE for "&amp;IF(Personnel!E22="",12,Personnel!E22)&amp;" months at an annual salary of "&amp;TEXT(Personnel!C22,"$#,##0")&amp;" = "&amp;TEXT(Personnel!F22,"$#,##0")&amp;", plus fringe benefits at "&amp;TEXT(N(Personnel!G22),"0%")&amp;" ("&amp;TEXT(N(Personnel!H22),"$#,##0")&amp;"). Requested: "&amp;TEXT(N(Personnel!K22)+N(Personnel!L22),"$#,##0")&amp;IF(N(Personnel!M22)&gt;0,"; "&amp;TEXT(Personnel!M22,"$#,##0")&amp;" from other sources","")&amp;". "&amp;Personnel!N22)</f>
        <v/>
      </c>
    </row>
    <row r="23">
      <c r="A23" s="45">
        <f>IF(Personnel!A23="","",Personnel!A23&amp;": "&amp;TEXT(Personnel!D23,"0%")&amp;" FTE for "&amp;IF(Personnel!E23="",12,Personnel!E23)&amp;" months at an annual salary of "&amp;TEXT(Personnel!C23,"$#,##0")&amp;" = "&amp;TEXT(Personnel!F23,"$#,##0")&amp;", plus fringe benefits at "&amp;TEXT(N(Personnel!G23),"0%")&amp;" ("&amp;TEXT(N(Personnel!H23),"$#,##0")&amp;"). Requested: "&amp;TEXT(N(Personnel!K23)+N(Personnel!L23),"$#,##0")&amp;IF(N(Personnel!M23)&gt;0,"; "&amp;TEXT(Personnel!M23,"$#,##0")&amp;" from other sources","")&amp;". "&amp;Personnel!N23)</f>
        <v/>
      </c>
    </row>
    <row r="24">
      <c r="A24" s="45">
        <f>IF(Personnel!A24="","",Personnel!A24&amp;": "&amp;TEXT(Personnel!D24,"0%")&amp;" FTE for "&amp;IF(Personnel!E24="",12,Personnel!E24)&amp;" months at an annual salary of "&amp;TEXT(Personnel!C24,"$#,##0")&amp;" = "&amp;TEXT(Personnel!F24,"$#,##0")&amp;", plus fringe benefits at "&amp;TEXT(N(Personnel!G24),"0%")&amp;" ("&amp;TEXT(N(Personnel!H24),"$#,##0")&amp;"). Requested: "&amp;TEXT(N(Personnel!K24)+N(Personnel!L24),"$#,##0")&amp;IF(N(Personnel!M24)&gt;0,"; "&amp;TEXT(Personnel!M24,"$#,##0")&amp;" from other sources","")&amp;". "&amp;Personnel!N24)</f>
        <v/>
      </c>
    </row>
    <row r="25">
      <c r="A25" s="45">
        <f>IF(Personnel!A25="","",Personnel!A25&amp;": "&amp;TEXT(Personnel!D25,"0%")&amp;" FTE for "&amp;IF(Personnel!E25="",12,Personnel!E25)&amp;" months at an annual salary of "&amp;TEXT(Personnel!C25,"$#,##0")&amp;" = "&amp;TEXT(Personnel!F25,"$#,##0")&amp;", plus fringe benefits at "&amp;TEXT(N(Personnel!G25),"0%")&amp;" ("&amp;TEXT(N(Personnel!H25),"$#,##0")&amp;"). Requested: "&amp;TEXT(N(Personnel!K25)+N(Personnel!L25),"$#,##0")&amp;IF(N(Personnel!M25)&gt;0,"; "&amp;TEXT(Personnel!M25,"$#,##0")&amp;" from other sources","")&amp;". "&amp;Personnel!N25)</f>
        <v/>
      </c>
    </row>
    <row r="26">
      <c r="A26" s="45">
        <f>IF(Personnel!A26="","",Personnel!A26&amp;": "&amp;TEXT(Personnel!D26,"0%")&amp;" FTE for "&amp;IF(Personnel!E26="",12,Personnel!E26)&amp;" months at an annual salary of "&amp;TEXT(Personnel!C26,"$#,##0")&amp;" = "&amp;TEXT(Personnel!F26,"$#,##0")&amp;", plus fringe benefits at "&amp;TEXT(N(Personnel!G26),"0%")&amp;" ("&amp;TEXT(N(Personnel!H26),"$#,##0")&amp;"). Requested: "&amp;TEXT(N(Personnel!K26)+N(Personnel!L26),"$#,##0")&amp;IF(N(Personnel!M26)&gt;0,"; "&amp;TEXT(Personnel!M26,"$#,##0")&amp;" from other sources","")&amp;". "&amp;Personnel!N26)</f>
        <v/>
      </c>
    </row>
    <row r="27">
      <c r="A27" s="45">
        <f>IF(Personnel!A27="","",Personnel!A27&amp;": "&amp;TEXT(Personnel!D27,"0%")&amp;" FTE for "&amp;IF(Personnel!E27="",12,Personnel!E27)&amp;" months at an annual salary of "&amp;TEXT(Personnel!C27,"$#,##0")&amp;" = "&amp;TEXT(Personnel!F27,"$#,##0")&amp;", plus fringe benefits at "&amp;TEXT(N(Personnel!G27),"0%")&amp;" ("&amp;TEXT(N(Personnel!H27),"$#,##0")&amp;"). Requested: "&amp;TEXT(N(Personnel!K27)+N(Personnel!L27),"$#,##0")&amp;IF(N(Personnel!M27)&gt;0,"; "&amp;TEXT(Personnel!M27,"$#,##0")&amp;" from other sources","")&amp;". "&amp;Personnel!N27)</f>
        <v/>
      </c>
    </row>
    <row r="28">
      <c r="A28" s="45">
        <f>IF(Personnel!A28="","",Personnel!A28&amp;": "&amp;TEXT(Personnel!D28,"0%")&amp;" FTE for "&amp;IF(Personnel!E28="",12,Personnel!E28)&amp;" months at an annual salary of "&amp;TEXT(Personnel!C28,"$#,##0")&amp;" = "&amp;TEXT(Personnel!F28,"$#,##0")&amp;", plus fringe benefits at "&amp;TEXT(N(Personnel!G28),"0%")&amp;" ("&amp;TEXT(N(Personnel!H28),"$#,##0")&amp;"). Requested: "&amp;TEXT(N(Personnel!K28)+N(Personnel!L28),"$#,##0")&amp;IF(N(Personnel!M28)&gt;0,"; "&amp;TEXT(Personnel!M28,"$#,##0")&amp;" from other sources","")&amp;". "&amp;Personnel!N28)</f>
        <v/>
      </c>
    </row>
    <row r="29">
      <c r="A29" s="45">
        <f>IF(Personnel!A29="","",Personnel!A29&amp;": "&amp;TEXT(Personnel!D29,"0%")&amp;" FTE for "&amp;IF(Personnel!E29="",12,Personnel!E29)&amp;" months at an annual salary of "&amp;TEXT(Personnel!C29,"$#,##0")&amp;" = "&amp;TEXT(Personnel!F29,"$#,##0")&amp;", plus fringe benefits at "&amp;TEXT(N(Personnel!G29),"0%")&amp;" ("&amp;TEXT(N(Personnel!H29),"$#,##0")&amp;"). Requested: "&amp;TEXT(N(Personnel!K29)+N(Personnel!L29),"$#,##0")&amp;IF(N(Personnel!M29)&gt;0,"; "&amp;TEXT(Personnel!M29,"$#,##0")&amp;" from other sources","")&amp;". "&amp;Personnel!N29)</f>
        <v/>
      </c>
    </row>
    <row r="30">
      <c r="A30" s="45">
        <f>IF(Personnel!A30="","",Personnel!A30&amp;": "&amp;TEXT(Personnel!D30,"0%")&amp;" FTE for "&amp;IF(Personnel!E30="",12,Personnel!E30)&amp;" months at an annual salary of "&amp;TEXT(Personnel!C30,"$#,##0")&amp;" = "&amp;TEXT(Personnel!F30,"$#,##0")&amp;", plus fringe benefits at "&amp;TEXT(N(Personnel!G30),"0%")&amp;" ("&amp;TEXT(N(Personnel!H30),"$#,##0")&amp;"). Requested: "&amp;TEXT(N(Personnel!K30)+N(Personnel!L30),"$#,##0")&amp;IF(N(Personnel!M30)&gt;0,"; "&amp;TEXT(Personnel!M30,"$#,##0")&amp;" from other sources","")&amp;". "&amp;Personnel!N30)</f>
        <v/>
      </c>
    </row>
    <row r="31">
      <c r="A31" s="45">
        <f>IF(Personnel!A31="","",Personnel!A31&amp;": "&amp;TEXT(Personnel!D31,"0%")&amp;" FTE for "&amp;IF(Personnel!E31="",12,Personnel!E31)&amp;" months at an annual salary of "&amp;TEXT(Personnel!C31,"$#,##0")&amp;" = "&amp;TEXT(Personnel!F31,"$#,##0")&amp;", plus fringe benefits at "&amp;TEXT(N(Personnel!G31),"0%")&amp;" ("&amp;TEXT(N(Personnel!H31),"$#,##0")&amp;"). Requested: "&amp;TEXT(N(Personnel!K31)+N(Personnel!L31),"$#,##0")&amp;IF(N(Personnel!M31)&gt;0,"; "&amp;TEXT(Personnel!M31,"$#,##0")&amp;" from other sources","")&amp;". "&amp;Personnel!N31)</f>
        <v/>
      </c>
    </row>
    <row r="32">
      <c r="A32" s="45">
        <f>IF(Personnel!A32="","",Personnel!A32&amp;": "&amp;TEXT(Personnel!D32,"0%")&amp;" FTE for "&amp;IF(Personnel!E32="",12,Personnel!E32)&amp;" months at an annual salary of "&amp;TEXT(Personnel!C32,"$#,##0")&amp;" = "&amp;TEXT(Personnel!F32,"$#,##0")&amp;", plus fringe benefits at "&amp;TEXT(N(Personnel!G32),"0%")&amp;" ("&amp;TEXT(N(Personnel!H32),"$#,##0")&amp;"). Requested: "&amp;TEXT(N(Personnel!K32)+N(Personnel!L32),"$#,##0")&amp;IF(N(Personnel!M32)&gt;0,"; "&amp;TEXT(Personnel!M32,"$#,##0")&amp;" from other sources","")&amp;". "&amp;Personnel!N32)</f>
        <v/>
      </c>
    </row>
    <row r="33">
      <c r="A33" s="45">
        <f>IF(Personnel!A33="","",Personnel!A33&amp;": "&amp;TEXT(Personnel!D33,"0%")&amp;" FTE for "&amp;IF(Personnel!E33="",12,Personnel!E33)&amp;" months at an annual salary of "&amp;TEXT(Personnel!C33,"$#,##0")&amp;" = "&amp;TEXT(Personnel!F33,"$#,##0")&amp;", plus fringe benefits at "&amp;TEXT(N(Personnel!G33),"0%")&amp;" ("&amp;TEXT(N(Personnel!H33),"$#,##0")&amp;"). Requested: "&amp;TEXT(N(Personnel!K33)+N(Personnel!L33),"$#,##0")&amp;IF(N(Personnel!M33)&gt;0,"; "&amp;TEXT(Personnel!M33,"$#,##0")&amp;" from other sources","")&amp;". "&amp;Personnel!N33)</f>
        <v/>
      </c>
    </row>
    <row r="34">
      <c r="A34" s="45">
        <f>IF(Personnel!A34="","",Personnel!A34&amp;": "&amp;TEXT(Personnel!D34,"0%")&amp;" FTE for "&amp;IF(Personnel!E34="",12,Personnel!E34)&amp;" months at an annual salary of "&amp;TEXT(Personnel!C34,"$#,##0")&amp;" = "&amp;TEXT(Personnel!F34,"$#,##0")&amp;", plus fringe benefits at "&amp;TEXT(N(Personnel!G34),"0%")&amp;" ("&amp;TEXT(N(Personnel!H34),"$#,##0")&amp;"). Requested: "&amp;TEXT(N(Personnel!K34)+N(Personnel!L34),"$#,##0")&amp;IF(N(Personnel!M34)&gt;0,"; "&amp;TEXT(Personnel!M34,"$#,##0")&amp;" from other sources","")&amp;". "&amp;Personnel!N34)</f>
        <v/>
      </c>
    </row>
    <row r="35">
      <c r="A35" s="45">
        <f>IF(Personnel!A35="","",Personnel!A35&amp;": "&amp;TEXT(Personnel!D35,"0%")&amp;" FTE for "&amp;IF(Personnel!E35="",12,Personnel!E35)&amp;" months at an annual salary of "&amp;TEXT(Personnel!C35,"$#,##0")&amp;" = "&amp;TEXT(Personnel!F35,"$#,##0")&amp;", plus fringe benefits at "&amp;TEXT(N(Personnel!G35),"0%")&amp;" ("&amp;TEXT(N(Personnel!H35),"$#,##0")&amp;"). Requested: "&amp;TEXT(N(Personnel!K35)+N(Personnel!L35),"$#,##0")&amp;IF(N(Personnel!M35)&gt;0,"; "&amp;TEXT(Personnel!M35,"$#,##0")&amp;" from other sources","")&amp;". "&amp;Personnel!N35)</f>
        <v/>
      </c>
    </row>
    <row r="36">
      <c r="A36" s="45">
        <f>IF(Personnel!A36="","",Personnel!A36&amp;": "&amp;TEXT(Personnel!D36,"0%")&amp;" FTE for "&amp;IF(Personnel!E36="",12,Personnel!E36)&amp;" months at an annual salary of "&amp;TEXT(Personnel!C36,"$#,##0")&amp;" = "&amp;TEXT(Personnel!F36,"$#,##0")&amp;", plus fringe benefits at "&amp;TEXT(N(Personnel!G36),"0%")&amp;" ("&amp;TEXT(N(Personnel!H36),"$#,##0")&amp;"). Requested: "&amp;TEXT(N(Personnel!K36)+N(Personnel!L36),"$#,##0")&amp;IF(N(Personnel!M36)&gt;0,"; "&amp;TEXT(Personnel!M36,"$#,##0")&amp;" from other sources","")&amp;". "&amp;Personnel!N36)</f>
        <v/>
      </c>
    </row>
    <row r="37">
      <c r="A37" s="45">
        <f>IF(Personnel!A37="","",Personnel!A37&amp;": "&amp;TEXT(Personnel!D37,"0%")&amp;" FTE for "&amp;IF(Personnel!E37="",12,Personnel!E37)&amp;" months at an annual salary of "&amp;TEXT(Personnel!C37,"$#,##0")&amp;" = "&amp;TEXT(Personnel!F37,"$#,##0")&amp;", plus fringe benefits at "&amp;TEXT(N(Personnel!G37),"0%")&amp;" ("&amp;TEXT(N(Personnel!H37),"$#,##0")&amp;"). Requested: "&amp;TEXT(N(Personnel!K37)+N(Personnel!L37),"$#,##0")&amp;IF(N(Personnel!M37)&gt;0,"; "&amp;TEXT(Personnel!M37,"$#,##0")&amp;" from other sources","")&amp;". "&amp;Personnel!N37)</f>
        <v/>
      </c>
    </row>
    <row r="38">
      <c r="A38" s="45">
        <f>IF(Personnel!A38="","",Personnel!A38&amp;": "&amp;TEXT(Personnel!D38,"0%")&amp;" FTE for "&amp;IF(Personnel!E38="",12,Personnel!E38)&amp;" months at an annual salary of "&amp;TEXT(Personnel!C38,"$#,##0")&amp;" = "&amp;TEXT(Personnel!F38,"$#,##0")&amp;", plus fringe benefits at "&amp;TEXT(N(Personnel!G38),"0%")&amp;" ("&amp;TEXT(N(Personnel!H38),"$#,##0")&amp;"). Requested: "&amp;TEXT(N(Personnel!K38)+N(Personnel!L38),"$#,##0")&amp;IF(N(Personnel!M38)&gt;0,"; "&amp;TEXT(Personnel!M38,"$#,##0")&amp;" from other sources","")&amp;". "&amp;Personnel!N38)</f>
        <v/>
      </c>
    </row>
    <row r="39">
      <c r="A39" s="45">
        <f>IF(Personnel!A39="","",Personnel!A39&amp;": "&amp;TEXT(Personnel!D39,"0%")&amp;" FTE for "&amp;IF(Personnel!E39="",12,Personnel!E39)&amp;" months at an annual salary of "&amp;TEXT(Personnel!C39,"$#,##0")&amp;" = "&amp;TEXT(Personnel!F39,"$#,##0")&amp;", plus fringe benefits at "&amp;TEXT(N(Personnel!G39),"0%")&amp;" ("&amp;TEXT(N(Personnel!H39),"$#,##0")&amp;"). Requested: "&amp;TEXT(N(Personnel!K39)+N(Personnel!L39),"$#,##0")&amp;IF(N(Personnel!M39)&gt;0,"; "&amp;TEXT(Personnel!M39,"$#,##0")&amp;" from other sources","")&amp;". "&amp;Personnel!N39)</f>
        <v/>
      </c>
    </row>
    <row r="40">
      <c r="A40" s="45">
        <f>IF(Personnel!A40="","",Personnel!A40&amp;": "&amp;TEXT(Personnel!D40,"0%")&amp;" FTE for "&amp;IF(Personnel!E40="",12,Personnel!E40)&amp;" months at an annual salary of "&amp;TEXT(Personnel!C40,"$#,##0")&amp;" = "&amp;TEXT(Personnel!F40,"$#,##0")&amp;", plus fringe benefits at "&amp;TEXT(N(Personnel!G40),"0%")&amp;" ("&amp;TEXT(N(Personnel!H40),"$#,##0")&amp;"). Requested: "&amp;TEXT(N(Personnel!K40)+N(Personnel!L40),"$#,##0")&amp;IF(N(Personnel!M40)&gt;0,"; "&amp;TEXT(Personnel!M40,"$#,##0")&amp;" from other sources","")&amp;". "&amp;Personnel!N40)</f>
        <v/>
      </c>
    </row>
    <row r="41">
      <c r="A41" s="45">
        <f>IF(Personnel!A41="","",Personnel!A41&amp;": "&amp;TEXT(Personnel!D41,"0%")&amp;" FTE for "&amp;IF(Personnel!E41="",12,Personnel!E41)&amp;" months at an annual salary of "&amp;TEXT(Personnel!C41,"$#,##0")&amp;" = "&amp;TEXT(Personnel!F41,"$#,##0")&amp;", plus fringe benefits at "&amp;TEXT(N(Personnel!G41),"0%")&amp;" ("&amp;TEXT(N(Personnel!H41),"$#,##0")&amp;"). Requested: "&amp;TEXT(N(Personnel!K41)+N(Personnel!L41),"$#,##0")&amp;IF(N(Personnel!M41)&gt;0,"; "&amp;TEXT(Personnel!M41,"$#,##0")&amp;" from other sources","")&amp;". "&amp;Personnel!N41)</f>
        <v/>
      </c>
    </row>
    <row r="42">
      <c r="A42" s="45">
        <f>IF(Personnel!A42="","",Personnel!A42&amp;": "&amp;TEXT(Personnel!D42,"0%")&amp;" FTE for "&amp;IF(Personnel!E42="",12,Personnel!E42)&amp;" months at an annual salary of "&amp;TEXT(Personnel!C42,"$#,##0")&amp;" = "&amp;TEXT(Personnel!F42,"$#,##0")&amp;", plus fringe benefits at "&amp;TEXT(N(Personnel!G42),"0%")&amp;" ("&amp;TEXT(N(Personnel!H42),"$#,##0")&amp;"). Requested: "&amp;TEXT(N(Personnel!K42)+N(Personnel!L42),"$#,##0")&amp;IF(N(Personnel!M42)&gt;0,"; "&amp;TEXT(Personnel!M42,"$#,##0")&amp;" from other sources","")&amp;". "&amp;Personnel!N42)</f>
        <v/>
      </c>
    </row>
    <row r="43">
      <c r="A43" s="45">
        <f>IF(Personnel!A43="","",Personnel!A43&amp;": "&amp;TEXT(Personnel!D43,"0%")&amp;" FTE for "&amp;IF(Personnel!E43="",12,Personnel!E43)&amp;" months at an annual salary of "&amp;TEXT(Personnel!C43,"$#,##0")&amp;" = "&amp;TEXT(Personnel!F43,"$#,##0")&amp;", plus fringe benefits at "&amp;TEXT(N(Personnel!G43),"0%")&amp;" ("&amp;TEXT(N(Personnel!H43),"$#,##0")&amp;"). Requested: "&amp;TEXT(N(Personnel!K43)+N(Personnel!L43),"$#,##0")&amp;IF(N(Personnel!M43)&gt;0,"; "&amp;TEXT(Personnel!M43,"$#,##0")&amp;" from other sources","")&amp;". "&amp;Personnel!N43)</f>
        <v/>
      </c>
    </row>
    <row r="44">
      <c r="A44" s="45">
        <f>IF(Personnel!A44="","",Personnel!A44&amp;": "&amp;TEXT(Personnel!D44,"0%")&amp;" FTE for "&amp;IF(Personnel!E44="",12,Personnel!E44)&amp;" months at an annual salary of "&amp;TEXT(Personnel!C44,"$#,##0")&amp;" = "&amp;TEXT(Personnel!F44,"$#,##0")&amp;", plus fringe benefits at "&amp;TEXT(N(Personnel!G44),"0%")&amp;" ("&amp;TEXT(N(Personnel!H44),"$#,##0")&amp;"). Requested: "&amp;TEXT(N(Personnel!K44)+N(Personnel!L44),"$#,##0")&amp;IF(N(Personnel!M44)&gt;0,"; "&amp;TEXT(Personnel!M44,"$#,##0")&amp;" from other sources","")&amp;". "&amp;Personnel!N44)</f>
        <v/>
      </c>
    </row>
    <row r="45">
      <c r="A45" s="45">
        <f>IF(Personnel!A45="","",Personnel!A45&amp;": "&amp;TEXT(Personnel!D45,"0%")&amp;" FTE for "&amp;IF(Personnel!E45="",12,Personnel!E45)&amp;" months at an annual salary of "&amp;TEXT(Personnel!C45,"$#,##0")&amp;" = "&amp;TEXT(Personnel!F45,"$#,##0")&amp;", plus fringe benefits at "&amp;TEXT(N(Personnel!G45),"0%")&amp;" ("&amp;TEXT(N(Personnel!H45),"$#,##0")&amp;"). Requested: "&amp;TEXT(N(Personnel!K45)+N(Personnel!L45),"$#,##0")&amp;IF(N(Personnel!M45)&gt;0,"; "&amp;TEXT(Personnel!M45,"$#,##0")&amp;" from other sources","")&amp;". "&amp;Personnel!N45)</f>
        <v/>
      </c>
    </row>
    <row r="46">
      <c r="A46" s="45">
        <f>IF(Personnel!A46="","",Personnel!A46&amp;": "&amp;TEXT(Personnel!D46,"0%")&amp;" FTE for "&amp;IF(Personnel!E46="",12,Personnel!E46)&amp;" months at an annual salary of "&amp;TEXT(Personnel!C46,"$#,##0")&amp;" = "&amp;TEXT(Personnel!F46,"$#,##0")&amp;", plus fringe benefits at "&amp;TEXT(N(Personnel!G46),"0%")&amp;" ("&amp;TEXT(N(Personnel!H46),"$#,##0")&amp;"). Requested: "&amp;TEXT(N(Personnel!K46)+N(Personnel!L46),"$#,##0")&amp;IF(N(Personnel!M46)&gt;0,"; "&amp;TEXT(Personnel!M46,"$#,##0")&amp;" from other sources","")&amp;". "&amp;Personnel!N46)</f>
        <v/>
      </c>
    </row>
    <row r="47">
      <c r="A47" s="45">
        <f>IF(Personnel!A47="","",Personnel!A47&amp;": "&amp;TEXT(Personnel!D47,"0%")&amp;" FTE for "&amp;IF(Personnel!E47="",12,Personnel!E47)&amp;" months at an annual salary of "&amp;TEXT(Personnel!C47,"$#,##0")&amp;" = "&amp;TEXT(Personnel!F47,"$#,##0")&amp;", plus fringe benefits at "&amp;TEXT(N(Personnel!G47),"0%")&amp;" ("&amp;TEXT(N(Personnel!H47),"$#,##0")&amp;"). Requested: "&amp;TEXT(N(Personnel!K47)+N(Personnel!L47),"$#,##0")&amp;IF(N(Personnel!M47)&gt;0,"; "&amp;TEXT(Personnel!M47,"$#,##0")&amp;" from other sources","")&amp;". "&amp;Personnel!N47)</f>
        <v/>
      </c>
    </row>
    <row r="48">
      <c r="A48" s="45">
        <f>IF(Personnel!A48="","",Personnel!A48&amp;": "&amp;TEXT(Personnel!D48,"0%")&amp;" FTE for "&amp;IF(Personnel!E48="",12,Personnel!E48)&amp;" months at an annual salary of "&amp;TEXT(Personnel!C48,"$#,##0")&amp;" = "&amp;TEXT(Personnel!F48,"$#,##0")&amp;", plus fringe benefits at "&amp;TEXT(N(Personnel!G48),"0%")&amp;" ("&amp;TEXT(N(Personnel!H48),"$#,##0")&amp;"). Requested: "&amp;TEXT(N(Personnel!K48)+N(Personnel!L48),"$#,##0")&amp;IF(N(Personnel!M48)&gt;0,"; "&amp;TEXT(Personnel!M48,"$#,##0")&amp;" from other sources","")&amp;". "&amp;Personnel!N48)</f>
        <v/>
      </c>
    </row>
    <row r="49">
      <c r="A49" s="45">
        <f>IF(Personnel!A49="","",Personnel!A49&amp;": "&amp;TEXT(Personnel!D49,"0%")&amp;" FTE for "&amp;IF(Personnel!E49="",12,Personnel!E49)&amp;" months at an annual salary of "&amp;TEXT(Personnel!C49,"$#,##0")&amp;" = "&amp;TEXT(Personnel!F49,"$#,##0")&amp;", plus fringe benefits at "&amp;TEXT(N(Personnel!G49),"0%")&amp;" ("&amp;TEXT(N(Personnel!H49),"$#,##0")&amp;"). Requested: "&amp;TEXT(N(Personnel!K49)+N(Personnel!L49),"$#,##0")&amp;IF(N(Personnel!M49)&gt;0,"; "&amp;TEXT(Personnel!M49,"$#,##0")&amp;" from other sources","")&amp;". "&amp;Personnel!N49)</f>
        <v/>
      </c>
    </row>
    <row r="50">
      <c r="A50" s="45">
        <f>IF(Personnel!A50="","",Personnel!A50&amp;": "&amp;TEXT(Personnel!D50,"0%")&amp;" FTE for "&amp;IF(Personnel!E50="",12,Personnel!E50)&amp;" months at an annual salary of "&amp;TEXT(Personnel!C50,"$#,##0")&amp;" = "&amp;TEXT(Personnel!F50,"$#,##0")&amp;", plus fringe benefits at "&amp;TEXT(N(Personnel!G50),"0%")&amp;" ("&amp;TEXT(N(Personnel!H50),"$#,##0")&amp;"). Requested: "&amp;TEXT(N(Personnel!K50)+N(Personnel!L50),"$#,##0")&amp;IF(N(Personnel!M50)&gt;0,"; "&amp;TEXT(Personnel!M50,"$#,##0")&amp;" from other sources","")&amp;". "&amp;Personnel!N50)</f>
        <v/>
      </c>
    </row>
    <row r="51">
      <c r="A51" s="45">
        <f>IF(Personnel!A51="","",Personnel!A51&amp;": "&amp;TEXT(Personnel!D51,"0%")&amp;" FTE for "&amp;IF(Personnel!E51="",12,Personnel!E51)&amp;" months at an annual salary of "&amp;TEXT(Personnel!C51,"$#,##0")&amp;" = "&amp;TEXT(Personnel!F51,"$#,##0")&amp;", plus fringe benefits at "&amp;TEXT(N(Personnel!G51),"0%")&amp;" ("&amp;TEXT(N(Personnel!H51),"$#,##0")&amp;"). Requested: "&amp;TEXT(N(Personnel!K51)+N(Personnel!L51),"$#,##0")&amp;IF(N(Personnel!M51)&gt;0,"; "&amp;TEXT(Personnel!M51,"$#,##0")&amp;" from other sources","")&amp;". "&amp;Personnel!N51)</f>
        <v/>
      </c>
    </row>
    <row r="52">
      <c r="A52" s="45">
        <f>IF(Personnel!A52="","",Personnel!A52&amp;": "&amp;TEXT(Personnel!D52,"0%")&amp;" FTE for "&amp;IF(Personnel!E52="",12,Personnel!E52)&amp;" months at an annual salary of "&amp;TEXT(Personnel!C52,"$#,##0")&amp;" = "&amp;TEXT(Personnel!F52,"$#,##0")&amp;", plus fringe benefits at "&amp;TEXT(N(Personnel!G52),"0%")&amp;" ("&amp;TEXT(N(Personnel!H52),"$#,##0")&amp;"). Requested: "&amp;TEXT(N(Personnel!K52)+N(Personnel!L52),"$#,##0")&amp;IF(N(Personnel!M52)&gt;0,"; "&amp;TEXT(Personnel!M52,"$#,##0")&amp;" from other sources","")&amp;". "&amp;Personnel!N52)</f>
        <v/>
      </c>
    </row>
    <row r="53">
      <c r="A53" s="45">
        <f>IF(Personnel!A53="","",Personnel!A53&amp;": "&amp;TEXT(Personnel!D53,"0%")&amp;" FTE for "&amp;IF(Personnel!E53="",12,Personnel!E53)&amp;" months at an annual salary of "&amp;TEXT(Personnel!C53,"$#,##0")&amp;" = "&amp;TEXT(Personnel!F53,"$#,##0")&amp;", plus fringe benefits at "&amp;TEXT(N(Personnel!G53),"0%")&amp;" ("&amp;TEXT(N(Personnel!H53),"$#,##0")&amp;"). Requested: "&amp;TEXT(N(Personnel!K53)+N(Personnel!L53),"$#,##0")&amp;IF(N(Personnel!M53)&gt;0,"; "&amp;TEXT(Personnel!M53,"$#,##0")&amp;" from other sources","")&amp;". "&amp;Personnel!N53)</f>
        <v/>
      </c>
    </row>
    <row r="54">
      <c r="A54" s="45">
        <f>IF(Personnel!A54="","",Personnel!A54&amp;": "&amp;TEXT(Personnel!D54,"0%")&amp;" FTE for "&amp;IF(Personnel!E54="",12,Personnel!E54)&amp;" months at an annual salary of "&amp;TEXT(Personnel!C54,"$#,##0")&amp;" = "&amp;TEXT(Personnel!F54,"$#,##0")&amp;", plus fringe benefits at "&amp;TEXT(N(Personnel!G54),"0%")&amp;" ("&amp;TEXT(N(Personnel!H54),"$#,##0")&amp;"). Requested: "&amp;TEXT(N(Personnel!K54)+N(Personnel!L54),"$#,##0")&amp;IF(N(Personnel!M54)&gt;0,"; "&amp;TEXT(Personnel!M54,"$#,##0")&amp;" from other sources","")&amp;". "&amp;Personnel!N54)</f>
        <v/>
      </c>
    </row>
    <row r="56">
      <c r="A56" s="8" t="inlineStr">
        <is>
          <t>Other direct costs</t>
        </is>
      </c>
    </row>
    <row r="57">
      <c r="A57" s="45">
        <f>IF('Direct costs'!B5="","",'Direct costs'!A5&amp;" | "&amp;'Direct costs'!B5&amp;": "&amp;IF('Direct costs'!C5=INT('Direct costs'!C5),TEXT('Direct costs'!C5,"#,##0"),'Direct costs'!C5)&amp;" "&amp;'Direct costs'!D5&amp;" × "&amp;IF('Direct costs'!E5=INT('Direct costs'!E5),TEXT('Direct costs'!E5,"$#,##0"),TEXT('Direct costs'!E5,"$#,##0.00"))&amp;" = "&amp;TEXT('Direct costs'!F5,"$#,##0")&amp;". "&amp;IF(N('Direct costs'!H5)=0,"Not requested from this funder","Requested: "&amp;TEXT('Direct costs'!H5,"$#,##0"))&amp;IF(N('Direct costs'!I5)&gt;0,"; "&amp;TEXT('Direct costs'!I5,"$#,##0")&amp;IF('Direct costs'!J5&lt;&gt;""," from "&amp;'Direct costs'!J5," from other sources"),"")&amp;". "&amp;'Direct costs'!K5)</f>
        <v/>
      </c>
    </row>
    <row r="58">
      <c r="A58" s="45">
        <f>IF('Direct costs'!B6="","",'Direct costs'!A6&amp;" | "&amp;'Direct costs'!B6&amp;": "&amp;IF('Direct costs'!C6=INT('Direct costs'!C6),TEXT('Direct costs'!C6,"#,##0"),'Direct costs'!C6)&amp;" "&amp;'Direct costs'!D6&amp;" × "&amp;IF('Direct costs'!E6=INT('Direct costs'!E6),TEXT('Direct costs'!E6,"$#,##0"),TEXT('Direct costs'!E6,"$#,##0.00"))&amp;" = "&amp;TEXT('Direct costs'!F6,"$#,##0")&amp;". "&amp;IF(N('Direct costs'!H6)=0,"Not requested from this funder","Requested: "&amp;TEXT('Direct costs'!H6,"$#,##0"))&amp;IF(N('Direct costs'!I6)&gt;0,"; "&amp;TEXT('Direct costs'!I6,"$#,##0")&amp;IF('Direct costs'!J6&lt;&gt;""," from "&amp;'Direct costs'!J6," from other sources"),"")&amp;". "&amp;'Direct costs'!K6)</f>
        <v/>
      </c>
    </row>
    <row r="59">
      <c r="A59" s="45">
        <f>IF('Direct costs'!B7="","",'Direct costs'!A7&amp;" | "&amp;'Direct costs'!B7&amp;": "&amp;IF('Direct costs'!C7=INT('Direct costs'!C7),TEXT('Direct costs'!C7,"#,##0"),'Direct costs'!C7)&amp;" "&amp;'Direct costs'!D7&amp;" × "&amp;IF('Direct costs'!E7=INT('Direct costs'!E7),TEXT('Direct costs'!E7,"$#,##0"),TEXT('Direct costs'!E7,"$#,##0.00"))&amp;" = "&amp;TEXT('Direct costs'!F7,"$#,##0")&amp;". "&amp;IF(N('Direct costs'!H7)=0,"Not requested from this funder","Requested: "&amp;TEXT('Direct costs'!H7,"$#,##0"))&amp;IF(N('Direct costs'!I7)&gt;0,"; "&amp;TEXT('Direct costs'!I7,"$#,##0")&amp;IF('Direct costs'!J7&lt;&gt;""," from "&amp;'Direct costs'!J7," from other sources"),"")&amp;". "&amp;'Direct costs'!K7)</f>
        <v/>
      </c>
    </row>
    <row r="60">
      <c r="A60" s="45">
        <f>IF('Direct costs'!B8="","",'Direct costs'!A8&amp;" | "&amp;'Direct costs'!B8&amp;": "&amp;IF('Direct costs'!C8=INT('Direct costs'!C8),TEXT('Direct costs'!C8,"#,##0"),'Direct costs'!C8)&amp;" "&amp;'Direct costs'!D8&amp;" × "&amp;IF('Direct costs'!E8=INT('Direct costs'!E8),TEXT('Direct costs'!E8,"$#,##0"),TEXT('Direct costs'!E8,"$#,##0.00"))&amp;" = "&amp;TEXT('Direct costs'!F8,"$#,##0")&amp;". "&amp;IF(N('Direct costs'!H8)=0,"Not requested from this funder","Requested: "&amp;TEXT('Direct costs'!H8,"$#,##0"))&amp;IF(N('Direct costs'!I8)&gt;0,"; "&amp;TEXT('Direct costs'!I8,"$#,##0")&amp;IF('Direct costs'!J8&lt;&gt;""," from "&amp;'Direct costs'!J8," from other sources"),"")&amp;". "&amp;'Direct costs'!K8)</f>
        <v/>
      </c>
    </row>
    <row r="61">
      <c r="A61" s="45">
        <f>IF('Direct costs'!B9="","",'Direct costs'!A9&amp;" | "&amp;'Direct costs'!B9&amp;": "&amp;IF('Direct costs'!C9=INT('Direct costs'!C9),TEXT('Direct costs'!C9,"#,##0"),'Direct costs'!C9)&amp;" "&amp;'Direct costs'!D9&amp;" × "&amp;IF('Direct costs'!E9=INT('Direct costs'!E9),TEXT('Direct costs'!E9,"$#,##0"),TEXT('Direct costs'!E9,"$#,##0.00"))&amp;" = "&amp;TEXT('Direct costs'!F9,"$#,##0")&amp;". "&amp;IF(N('Direct costs'!H9)=0,"Not requested from this funder","Requested: "&amp;TEXT('Direct costs'!H9,"$#,##0"))&amp;IF(N('Direct costs'!I9)&gt;0,"; "&amp;TEXT('Direct costs'!I9,"$#,##0")&amp;IF('Direct costs'!J9&lt;&gt;""," from "&amp;'Direct costs'!J9," from other sources"),"")&amp;". "&amp;'Direct costs'!K9)</f>
        <v/>
      </c>
    </row>
    <row r="62">
      <c r="A62" s="45">
        <f>IF('Direct costs'!B10="","",'Direct costs'!A10&amp;" | "&amp;'Direct costs'!B10&amp;": "&amp;IF('Direct costs'!C10=INT('Direct costs'!C10),TEXT('Direct costs'!C10,"#,##0"),'Direct costs'!C10)&amp;" "&amp;'Direct costs'!D10&amp;" × "&amp;IF('Direct costs'!E10=INT('Direct costs'!E10),TEXT('Direct costs'!E10,"$#,##0"),TEXT('Direct costs'!E10,"$#,##0.00"))&amp;" = "&amp;TEXT('Direct costs'!F10,"$#,##0")&amp;". "&amp;IF(N('Direct costs'!H10)=0,"Not requested from this funder","Requested: "&amp;TEXT('Direct costs'!H10,"$#,##0"))&amp;IF(N('Direct costs'!I10)&gt;0,"; "&amp;TEXT('Direct costs'!I10,"$#,##0")&amp;IF('Direct costs'!J10&lt;&gt;""," from "&amp;'Direct costs'!J10," from other sources"),"")&amp;". "&amp;'Direct costs'!K10)</f>
        <v/>
      </c>
    </row>
    <row r="63">
      <c r="A63" s="45">
        <f>IF('Direct costs'!B11="","",'Direct costs'!A11&amp;" | "&amp;'Direct costs'!B11&amp;": "&amp;IF('Direct costs'!C11=INT('Direct costs'!C11),TEXT('Direct costs'!C11,"#,##0"),'Direct costs'!C11)&amp;" "&amp;'Direct costs'!D11&amp;" × "&amp;IF('Direct costs'!E11=INT('Direct costs'!E11),TEXT('Direct costs'!E11,"$#,##0"),TEXT('Direct costs'!E11,"$#,##0.00"))&amp;" = "&amp;TEXT('Direct costs'!F11,"$#,##0")&amp;". "&amp;IF(N('Direct costs'!H11)=0,"Not requested from this funder","Requested: "&amp;TEXT('Direct costs'!H11,"$#,##0"))&amp;IF(N('Direct costs'!I11)&gt;0,"; "&amp;TEXT('Direct costs'!I11,"$#,##0")&amp;IF('Direct costs'!J11&lt;&gt;""," from "&amp;'Direct costs'!J11," from other sources"),"")&amp;". "&amp;'Direct costs'!K11)</f>
        <v/>
      </c>
    </row>
    <row r="64">
      <c r="A64" s="45">
        <f>IF('Direct costs'!B12="","",'Direct costs'!A12&amp;" | "&amp;'Direct costs'!B12&amp;": "&amp;IF('Direct costs'!C12=INT('Direct costs'!C12),TEXT('Direct costs'!C12,"#,##0"),'Direct costs'!C12)&amp;" "&amp;'Direct costs'!D12&amp;" × "&amp;IF('Direct costs'!E12=INT('Direct costs'!E12),TEXT('Direct costs'!E12,"$#,##0"),TEXT('Direct costs'!E12,"$#,##0.00"))&amp;" = "&amp;TEXT('Direct costs'!F12,"$#,##0")&amp;". "&amp;IF(N('Direct costs'!H12)=0,"Not requested from this funder","Requested: "&amp;TEXT('Direct costs'!H12,"$#,##0"))&amp;IF(N('Direct costs'!I12)&gt;0,"; "&amp;TEXT('Direct costs'!I12,"$#,##0")&amp;IF('Direct costs'!J12&lt;&gt;""," from "&amp;'Direct costs'!J12," from other sources"),"")&amp;". "&amp;'Direct costs'!K12)</f>
        <v/>
      </c>
    </row>
    <row r="65">
      <c r="A65" s="45">
        <f>IF('Direct costs'!B13="","",'Direct costs'!A13&amp;" | "&amp;'Direct costs'!B13&amp;": "&amp;IF('Direct costs'!C13=INT('Direct costs'!C13),TEXT('Direct costs'!C13,"#,##0"),'Direct costs'!C13)&amp;" "&amp;'Direct costs'!D13&amp;" × "&amp;IF('Direct costs'!E13=INT('Direct costs'!E13),TEXT('Direct costs'!E13,"$#,##0"),TEXT('Direct costs'!E13,"$#,##0.00"))&amp;" = "&amp;TEXT('Direct costs'!F13,"$#,##0")&amp;". "&amp;IF(N('Direct costs'!H13)=0,"Not requested from this funder","Requested: "&amp;TEXT('Direct costs'!H13,"$#,##0"))&amp;IF(N('Direct costs'!I13)&gt;0,"; "&amp;TEXT('Direct costs'!I13,"$#,##0")&amp;IF('Direct costs'!J13&lt;&gt;""," from "&amp;'Direct costs'!J13," from other sources"),"")&amp;". "&amp;'Direct costs'!K13)</f>
        <v/>
      </c>
    </row>
    <row r="66">
      <c r="A66" s="45">
        <f>IF('Direct costs'!B14="","",'Direct costs'!A14&amp;" | "&amp;'Direct costs'!B14&amp;": "&amp;IF('Direct costs'!C14=INT('Direct costs'!C14),TEXT('Direct costs'!C14,"#,##0"),'Direct costs'!C14)&amp;" "&amp;'Direct costs'!D14&amp;" × "&amp;IF('Direct costs'!E14=INT('Direct costs'!E14),TEXT('Direct costs'!E14,"$#,##0"),TEXT('Direct costs'!E14,"$#,##0.00"))&amp;" = "&amp;TEXT('Direct costs'!F14,"$#,##0")&amp;". "&amp;IF(N('Direct costs'!H14)=0,"Not requested from this funder","Requested: "&amp;TEXT('Direct costs'!H14,"$#,##0"))&amp;IF(N('Direct costs'!I14)&gt;0,"; "&amp;TEXT('Direct costs'!I14,"$#,##0")&amp;IF('Direct costs'!J14&lt;&gt;""," from "&amp;'Direct costs'!J14," from other sources"),"")&amp;". "&amp;'Direct costs'!K14)</f>
        <v/>
      </c>
    </row>
    <row r="67">
      <c r="A67" s="45">
        <f>IF('Direct costs'!B15="","",'Direct costs'!A15&amp;" | "&amp;'Direct costs'!B15&amp;": "&amp;IF('Direct costs'!C15=INT('Direct costs'!C15),TEXT('Direct costs'!C15,"#,##0"),'Direct costs'!C15)&amp;" "&amp;'Direct costs'!D15&amp;" × "&amp;IF('Direct costs'!E15=INT('Direct costs'!E15),TEXT('Direct costs'!E15,"$#,##0"),TEXT('Direct costs'!E15,"$#,##0.00"))&amp;" = "&amp;TEXT('Direct costs'!F15,"$#,##0")&amp;". "&amp;IF(N('Direct costs'!H15)=0,"Not requested from this funder","Requested: "&amp;TEXT('Direct costs'!H15,"$#,##0"))&amp;IF(N('Direct costs'!I15)&gt;0,"; "&amp;TEXT('Direct costs'!I15,"$#,##0")&amp;IF('Direct costs'!J15&lt;&gt;""," from "&amp;'Direct costs'!J15," from other sources"),"")&amp;". "&amp;'Direct costs'!K15)</f>
        <v/>
      </c>
    </row>
    <row r="68">
      <c r="A68" s="45">
        <f>IF('Direct costs'!B16="","",'Direct costs'!A16&amp;" | "&amp;'Direct costs'!B16&amp;": "&amp;IF('Direct costs'!C16=INT('Direct costs'!C16),TEXT('Direct costs'!C16,"#,##0"),'Direct costs'!C16)&amp;" "&amp;'Direct costs'!D16&amp;" × "&amp;IF('Direct costs'!E16=INT('Direct costs'!E16),TEXT('Direct costs'!E16,"$#,##0"),TEXT('Direct costs'!E16,"$#,##0.00"))&amp;" = "&amp;TEXT('Direct costs'!F16,"$#,##0")&amp;". "&amp;IF(N('Direct costs'!H16)=0,"Not requested from this funder","Requested: "&amp;TEXT('Direct costs'!H16,"$#,##0"))&amp;IF(N('Direct costs'!I16)&gt;0,"; "&amp;TEXT('Direct costs'!I16,"$#,##0")&amp;IF('Direct costs'!J16&lt;&gt;""," from "&amp;'Direct costs'!J16," from other sources"),"")&amp;". "&amp;'Direct costs'!K16)</f>
        <v/>
      </c>
    </row>
    <row r="69">
      <c r="A69" s="45">
        <f>IF('Direct costs'!B17="","",'Direct costs'!A17&amp;" | "&amp;'Direct costs'!B17&amp;": "&amp;IF('Direct costs'!C17=INT('Direct costs'!C17),TEXT('Direct costs'!C17,"#,##0"),'Direct costs'!C17)&amp;" "&amp;'Direct costs'!D17&amp;" × "&amp;IF('Direct costs'!E17=INT('Direct costs'!E17),TEXT('Direct costs'!E17,"$#,##0"),TEXT('Direct costs'!E17,"$#,##0.00"))&amp;" = "&amp;TEXT('Direct costs'!F17,"$#,##0")&amp;". "&amp;IF(N('Direct costs'!H17)=0,"Not requested from this funder","Requested: "&amp;TEXT('Direct costs'!H17,"$#,##0"))&amp;IF(N('Direct costs'!I17)&gt;0,"; "&amp;TEXT('Direct costs'!I17,"$#,##0")&amp;IF('Direct costs'!J17&lt;&gt;""," from "&amp;'Direct costs'!J17," from other sources"),"")&amp;". "&amp;'Direct costs'!K17)</f>
        <v/>
      </c>
    </row>
    <row r="70">
      <c r="A70" s="45">
        <f>IF('Direct costs'!B18="","",'Direct costs'!A18&amp;" | "&amp;'Direct costs'!B18&amp;": "&amp;IF('Direct costs'!C18=INT('Direct costs'!C18),TEXT('Direct costs'!C18,"#,##0"),'Direct costs'!C18)&amp;" "&amp;'Direct costs'!D18&amp;" × "&amp;IF('Direct costs'!E18=INT('Direct costs'!E18),TEXT('Direct costs'!E18,"$#,##0"),TEXT('Direct costs'!E18,"$#,##0.00"))&amp;" = "&amp;TEXT('Direct costs'!F18,"$#,##0")&amp;". "&amp;IF(N('Direct costs'!H18)=0,"Not requested from this funder","Requested: "&amp;TEXT('Direct costs'!H18,"$#,##0"))&amp;IF(N('Direct costs'!I18)&gt;0,"; "&amp;TEXT('Direct costs'!I18,"$#,##0")&amp;IF('Direct costs'!J18&lt;&gt;""," from "&amp;'Direct costs'!J18," from other sources"),"")&amp;". "&amp;'Direct costs'!K18)</f>
        <v/>
      </c>
    </row>
    <row r="71">
      <c r="A71" s="45">
        <f>IF('Direct costs'!B19="","",'Direct costs'!A19&amp;" | "&amp;'Direct costs'!B19&amp;": "&amp;IF('Direct costs'!C19=INT('Direct costs'!C19),TEXT('Direct costs'!C19,"#,##0"),'Direct costs'!C19)&amp;" "&amp;'Direct costs'!D19&amp;" × "&amp;IF('Direct costs'!E19=INT('Direct costs'!E19),TEXT('Direct costs'!E19,"$#,##0"),TEXT('Direct costs'!E19,"$#,##0.00"))&amp;" = "&amp;TEXT('Direct costs'!F19,"$#,##0")&amp;". "&amp;IF(N('Direct costs'!H19)=0,"Not requested from this funder","Requested: "&amp;TEXT('Direct costs'!H19,"$#,##0"))&amp;IF(N('Direct costs'!I19)&gt;0,"; "&amp;TEXT('Direct costs'!I19,"$#,##0")&amp;IF('Direct costs'!J19&lt;&gt;""," from "&amp;'Direct costs'!J19," from other sources"),"")&amp;". "&amp;'Direct costs'!K19)</f>
        <v/>
      </c>
    </row>
    <row r="72">
      <c r="A72" s="45">
        <f>IF('Direct costs'!B20="","",'Direct costs'!A20&amp;" | "&amp;'Direct costs'!B20&amp;": "&amp;IF('Direct costs'!C20=INT('Direct costs'!C20),TEXT('Direct costs'!C20,"#,##0"),'Direct costs'!C20)&amp;" "&amp;'Direct costs'!D20&amp;" × "&amp;IF('Direct costs'!E20=INT('Direct costs'!E20),TEXT('Direct costs'!E20,"$#,##0"),TEXT('Direct costs'!E20,"$#,##0.00"))&amp;" = "&amp;TEXT('Direct costs'!F20,"$#,##0")&amp;". "&amp;IF(N('Direct costs'!H20)=0,"Not requested from this funder","Requested: "&amp;TEXT('Direct costs'!H20,"$#,##0"))&amp;IF(N('Direct costs'!I20)&gt;0,"; "&amp;TEXT('Direct costs'!I20,"$#,##0")&amp;IF('Direct costs'!J20&lt;&gt;""," from "&amp;'Direct costs'!J20," from other sources"),"")&amp;". "&amp;'Direct costs'!K20)</f>
        <v/>
      </c>
    </row>
    <row r="73">
      <c r="A73" s="45">
        <f>IF('Direct costs'!B21="","",'Direct costs'!A21&amp;" | "&amp;'Direct costs'!B21&amp;": "&amp;IF('Direct costs'!C21=INT('Direct costs'!C21),TEXT('Direct costs'!C21,"#,##0"),'Direct costs'!C21)&amp;" "&amp;'Direct costs'!D21&amp;" × "&amp;IF('Direct costs'!E21=INT('Direct costs'!E21),TEXT('Direct costs'!E21,"$#,##0"),TEXT('Direct costs'!E21,"$#,##0.00"))&amp;" = "&amp;TEXT('Direct costs'!F21,"$#,##0")&amp;". "&amp;IF(N('Direct costs'!H21)=0,"Not requested from this funder","Requested: "&amp;TEXT('Direct costs'!H21,"$#,##0"))&amp;IF(N('Direct costs'!I21)&gt;0,"; "&amp;TEXT('Direct costs'!I21,"$#,##0")&amp;IF('Direct costs'!J21&lt;&gt;""," from "&amp;'Direct costs'!J21," from other sources"),"")&amp;". "&amp;'Direct costs'!K21)</f>
        <v/>
      </c>
    </row>
    <row r="74">
      <c r="A74" s="45">
        <f>IF('Direct costs'!B22="","",'Direct costs'!A22&amp;" | "&amp;'Direct costs'!B22&amp;": "&amp;IF('Direct costs'!C22=INT('Direct costs'!C22),TEXT('Direct costs'!C22,"#,##0"),'Direct costs'!C22)&amp;" "&amp;'Direct costs'!D22&amp;" × "&amp;IF('Direct costs'!E22=INT('Direct costs'!E22),TEXT('Direct costs'!E22,"$#,##0"),TEXT('Direct costs'!E22,"$#,##0.00"))&amp;" = "&amp;TEXT('Direct costs'!F22,"$#,##0")&amp;". "&amp;IF(N('Direct costs'!H22)=0,"Not requested from this funder","Requested: "&amp;TEXT('Direct costs'!H22,"$#,##0"))&amp;IF(N('Direct costs'!I22)&gt;0,"; "&amp;TEXT('Direct costs'!I22,"$#,##0")&amp;IF('Direct costs'!J22&lt;&gt;""," from "&amp;'Direct costs'!J22," from other sources"),"")&amp;". "&amp;'Direct costs'!K22)</f>
        <v/>
      </c>
    </row>
    <row r="75">
      <c r="A75" s="45">
        <f>IF('Direct costs'!B23="","",'Direct costs'!A23&amp;" | "&amp;'Direct costs'!B23&amp;": "&amp;IF('Direct costs'!C23=INT('Direct costs'!C23),TEXT('Direct costs'!C23,"#,##0"),'Direct costs'!C23)&amp;" "&amp;'Direct costs'!D23&amp;" × "&amp;IF('Direct costs'!E23=INT('Direct costs'!E23),TEXT('Direct costs'!E23,"$#,##0"),TEXT('Direct costs'!E23,"$#,##0.00"))&amp;" = "&amp;TEXT('Direct costs'!F23,"$#,##0")&amp;". "&amp;IF(N('Direct costs'!H23)=0,"Not requested from this funder","Requested: "&amp;TEXT('Direct costs'!H23,"$#,##0"))&amp;IF(N('Direct costs'!I23)&gt;0,"; "&amp;TEXT('Direct costs'!I23,"$#,##0")&amp;IF('Direct costs'!J23&lt;&gt;""," from "&amp;'Direct costs'!J23," from other sources"),"")&amp;". "&amp;'Direct costs'!K23)</f>
        <v/>
      </c>
    </row>
    <row r="76">
      <c r="A76" s="45">
        <f>IF('Direct costs'!B24="","",'Direct costs'!A24&amp;" | "&amp;'Direct costs'!B24&amp;": "&amp;IF('Direct costs'!C24=INT('Direct costs'!C24),TEXT('Direct costs'!C24,"#,##0"),'Direct costs'!C24)&amp;" "&amp;'Direct costs'!D24&amp;" × "&amp;IF('Direct costs'!E24=INT('Direct costs'!E24),TEXT('Direct costs'!E24,"$#,##0"),TEXT('Direct costs'!E24,"$#,##0.00"))&amp;" = "&amp;TEXT('Direct costs'!F24,"$#,##0")&amp;". "&amp;IF(N('Direct costs'!H24)=0,"Not requested from this funder","Requested: "&amp;TEXT('Direct costs'!H24,"$#,##0"))&amp;IF(N('Direct costs'!I24)&gt;0,"; "&amp;TEXT('Direct costs'!I24,"$#,##0")&amp;IF('Direct costs'!J24&lt;&gt;""," from "&amp;'Direct costs'!J24," from other sources"),"")&amp;". "&amp;'Direct costs'!K24)</f>
        <v/>
      </c>
    </row>
    <row r="77">
      <c r="A77" s="45">
        <f>IF('Direct costs'!B25="","",'Direct costs'!A25&amp;" | "&amp;'Direct costs'!B25&amp;": "&amp;IF('Direct costs'!C25=INT('Direct costs'!C25),TEXT('Direct costs'!C25,"#,##0"),'Direct costs'!C25)&amp;" "&amp;'Direct costs'!D25&amp;" × "&amp;IF('Direct costs'!E25=INT('Direct costs'!E25),TEXT('Direct costs'!E25,"$#,##0"),TEXT('Direct costs'!E25,"$#,##0.00"))&amp;" = "&amp;TEXT('Direct costs'!F25,"$#,##0")&amp;". "&amp;IF(N('Direct costs'!H25)=0,"Not requested from this funder","Requested: "&amp;TEXT('Direct costs'!H25,"$#,##0"))&amp;IF(N('Direct costs'!I25)&gt;0,"; "&amp;TEXT('Direct costs'!I25,"$#,##0")&amp;IF('Direct costs'!J25&lt;&gt;""," from "&amp;'Direct costs'!J25," from other sources"),"")&amp;". "&amp;'Direct costs'!K25)</f>
        <v/>
      </c>
    </row>
    <row r="78">
      <c r="A78" s="45">
        <f>IF('Direct costs'!B26="","",'Direct costs'!A26&amp;" | "&amp;'Direct costs'!B26&amp;": "&amp;IF('Direct costs'!C26=INT('Direct costs'!C26),TEXT('Direct costs'!C26,"#,##0"),'Direct costs'!C26)&amp;" "&amp;'Direct costs'!D26&amp;" × "&amp;IF('Direct costs'!E26=INT('Direct costs'!E26),TEXT('Direct costs'!E26,"$#,##0"),TEXT('Direct costs'!E26,"$#,##0.00"))&amp;" = "&amp;TEXT('Direct costs'!F26,"$#,##0")&amp;". "&amp;IF(N('Direct costs'!H26)=0,"Not requested from this funder","Requested: "&amp;TEXT('Direct costs'!H26,"$#,##0"))&amp;IF(N('Direct costs'!I26)&gt;0,"; "&amp;TEXT('Direct costs'!I26,"$#,##0")&amp;IF('Direct costs'!J26&lt;&gt;""," from "&amp;'Direct costs'!J26," from other sources"),"")&amp;". "&amp;'Direct costs'!K26)</f>
        <v/>
      </c>
    </row>
    <row r="79">
      <c r="A79" s="45">
        <f>IF('Direct costs'!B27="","",'Direct costs'!A27&amp;" | "&amp;'Direct costs'!B27&amp;": "&amp;IF('Direct costs'!C27=INT('Direct costs'!C27),TEXT('Direct costs'!C27,"#,##0"),'Direct costs'!C27)&amp;" "&amp;'Direct costs'!D27&amp;" × "&amp;IF('Direct costs'!E27=INT('Direct costs'!E27),TEXT('Direct costs'!E27,"$#,##0"),TEXT('Direct costs'!E27,"$#,##0.00"))&amp;" = "&amp;TEXT('Direct costs'!F27,"$#,##0")&amp;". "&amp;IF(N('Direct costs'!H27)=0,"Not requested from this funder","Requested: "&amp;TEXT('Direct costs'!H27,"$#,##0"))&amp;IF(N('Direct costs'!I27)&gt;0,"; "&amp;TEXT('Direct costs'!I27,"$#,##0")&amp;IF('Direct costs'!J27&lt;&gt;""," from "&amp;'Direct costs'!J27," from other sources"),"")&amp;". "&amp;'Direct costs'!K27)</f>
        <v/>
      </c>
    </row>
    <row r="80">
      <c r="A80" s="45">
        <f>IF('Direct costs'!B28="","",'Direct costs'!A28&amp;" | "&amp;'Direct costs'!B28&amp;": "&amp;IF('Direct costs'!C28=INT('Direct costs'!C28),TEXT('Direct costs'!C28,"#,##0"),'Direct costs'!C28)&amp;" "&amp;'Direct costs'!D28&amp;" × "&amp;IF('Direct costs'!E28=INT('Direct costs'!E28),TEXT('Direct costs'!E28,"$#,##0"),TEXT('Direct costs'!E28,"$#,##0.00"))&amp;" = "&amp;TEXT('Direct costs'!F28,"$#,##0")&amp;". "&amp;IF(N('Direct costs'!H28)=0,"Not requested from this funder","Requested: "&amp;TEXT('Direct costs'!H28,"$#,##0"))&amp;IF(N('Direct costs'!I28)&gt;0,"; "&amp;TEXT('Direct costs'!I28,"$#,##0")&amp;IF('Direct costs'!J28&lt;&gt;""," from "&amp;'Direct costs'!J28," from other sources"),"")&amp;". "&amp;'Direct costs'!K28)</f>
        <v/>
      </c>
    </row>
    <row r="81">
      <c r="A81" s="45">
        <f>IF('Direct costs'!B29="","",'Direct costs'!A29&amp;" | "&amp;'Direct costs'!B29&amp;": "&amp;IF('Direct costs'!C29=INT('Direct costs'!C29),TEXT('Direct costs'!C29,"#,##0"),'Direct costs'!C29)&amp;" "&amp;'Direct costs'!D29&amp;" × "&amp;IF('Direct costs'!E29=INT('Direct costs'!E29),TEXT('Direct costs'!E29,"$#,##0"),TEXT('Direct costs'!E29,"$#,##0.00"))&amp;" = "&amp;TEXT('Direct costs'!F29,"$#,##0")&amp;". "&amp;IF(N('Direct costs'!H29)=0,"Not requested from this funder","Requested: "&amp;TEXT('Direct costs'!H29,"$#,##0"))&amp;IF(N('Direct costs'!I29)&gt;0,"; "&amp;TEXT('Direct costs'!I29,"$#,##0")&amp;IF('Direct costs'!J29&lt;&gt;""," from "&amp;'Direct costs'!J29," from other sources"),"")&amp;". "&amp;'Direct costs'!K29)</f>
        <v/>
      </c>
    </row>
    <row r="82">
      <c r="A82" s="45">
        <f>IF('Direct costs'!B30="","",'Direct costs'!A30&amp;" | "&amp;'Direct costs'!B30&amp;": "&amp;IF('Direct costs'!C30=INT('Direct costs'!C30),TEXT('Direct costs'!C30,"#,##0"),'Direct costs'!C30)&amp;" "&amp;'Direct costs'!D30&amp;" × "&amp;IF('Direct costs'!E30=INT('Direct costs'!E30),TEXT('Direct costs'!E30,"$#,##0"),TEXT('Direct costs'!E30,"$#,##0.00"))&amp;" = "&amp;TEXT('Direct costs'!F30,"$#,##0")&amp;". "&amp;IF(N('Direct costs'!H30)=0,"Not requested from this funder","Requested: "&amp;TEXT('Direct costs'!H30,"$#,##0"))&amp;IF(N('Direct costs'!I30)&gt;0,"; "&amp;TEXT('Direct costs'!I30,"$#,##0")&amp;IF('Direct costs'!J30&lt;&gt;""," from "&amp;'Direct costs'!J30," from other sources"),"")&amp;". "&amp;'Direct costs'!K30)</f>
        <v/>
      </c>
    </row>
    <row r="83">
      <c r="A83" s="45">
        <f>IF('Direct costs'!B31="","",'Direct costs'!A31&amp;" | "&amp;'Direct costs'!B31&amp;": "&amp;IF('Direct costs'!C31=INT('Direct costs'!C31),TEXT('Direct costs'!C31,"#,##0"),'Direct costs'!C31)&amp;" "&amp;'Direct costs'!D31&amp;" × "&amp;IF('Direct costs'!E31=INT('Direct costs'!E31),TEXT('Direct costs'!E31,"$#,##0"),TEXT('Direct costs'!E31,"$#,##0.00"))&amp;" = "&amp;TEXT('Direct costs'!F31,"$#,##0")&amp;". "&amp;IF(N('Direct costs'!H31)=0,"Not requested from this funder","Requested: "&amp;TEXT('Direct costs'!H31,"$#,##0"))&amp;IF(N('Direct costs'!I31)&gt;0,"; "&amp;TEXT('Direct costs'!I31,"$#,##0")&amp;IF('Direct costs'!J31&lt;&gt;""," from "&amp;'Direct costs'!J31," from other sources"),"")&amp;". "&amp;'Direct costs'!K31)</f>
        <v/>
      </c>
    </row>
    <row r="84">
      <c r="A84" s="45">
        <f>IF('Direct costs'!B32="","",'Direct costs'!A32&amp;" | "&amp;'Direct costs'!B32&amp;": "&amp;IF('Direct costs'!C32=INT('Direct costs'!C32),TEXT('Direct costs'!C32,"#,##0"),'Direct costs'!C32)&amp;" "&amp;'Direct costs'!D32&amp;" × "&amp;IF('Direct costs'!E32=INT('Direct costs'!E32),TEXT('Direct costs'!E32,"$#,##0"),TEXT('Direct costs'!E32,"$#,##0.00"))&amp;" = "&amp;TEXT('Direct costs'!F32,"$#,##0")&amp;". "&amp;IF(N('Direct costs'!H32)=0,"Not requested from this funder","Requested: "&amp;TEXT('Direct costs'!H32,"$#,##0"))&amp;IF(N('Direct costs'!I32)&gt;0,"; "&amp;TEXT('Direct costs'!I32,"$#,##0")&amp;IF('Direct costs'!J32&lt;&gt;""," from "&amp;'Direct costs'!J32," from other sources"),"")&amp;". "&amp;'Direct costs'!K32)</f>
        <v/>
      </c>
    </row>
    <row r="85">
      <c r="A85" s="45">
        <f>IF('Direct costs'!B33="","",'Direct costs'!A33&amp;" | "&amp;'Direct costs'!B33&amp;": "&amp;IF('Direct costs'!C33=INT('Direct costs'!C33),TEXT('Direct costs'!C33,"#,##0"),'Direct costs'!C33)&amp;" "&amp;'Direct costs'!D33&amp;" × "&amp;IF('Direct costs'!E33=INT('Direct costs'!E33),TEXT('Direct costs'!E33,"$#,##0"),TEXT('Direct costs'!E33,"$#,##0.00"))&amp;" = "&amp;TEXT('Direct costs'!F33,"$#,##0")&amp;". "&amp;IF(N('Direct costs'!H33)=0,"Not requested from this funder","Requested: "&amp;TEXT('Direct costs'!H33,"$#,##0"))&amp;IF(N('Direct costs'!I33)&gt;0,"; "&amp;TEXT('Direct costs'!I33,"$#,##0")&amp;IF('Direct costs'!J33&lt;&gt;""," from "&amp;'Direct costs'!J33," from other sources"),"")&amp;". "&amp;'Direct costs'!K33)</f>
        <v/>
      </c>
    </row>
    <row r="86">
      <c r="A86" s="45">
        <f>IF('Direct costs'!B34="","",'Direct costs'!A34&amp;" | "&amp;'Direct costs'!B34&amp;": "&amp;IF('Direct costs'!C34=INT('Direct costs'!C34),TEXT('Direct costs'!C34,"#,##0"),'Direct costs'!C34)&amp;" "&amp;'Direct costs'!D34&amp;" × "&amp;IF('Direct costs'!E34=INT('Direct costs'!E34),TEXT('Direct costs'!E34,"$#,##0"),TEXT('Direct costs'!E34,"$#,##0.00"))&amp;" = "&amp;TEXT('Direct costs'!F34,"$#,##0")&amp;". "&amp;IF(N('Direct costs'!H34)=0,"Not requested from this funder","Requested: "&amp;TEXT('Direct costs'!H34,"$#,##0"))&amp;IF(N('Direct costs'!I34)&gt;0,"; "&amp;TEXT('Direct costs'!I34,"$#,##0")&amp;IF('Direct costs'!J34&lt;&gt;""," from "&amp;'Direct costs'!J34," from other sources"),"")&amp;". "&amp;'Direct costs'!K34)</f>
        <v/>
      </c>
    </row>
    <row r="87">
      <c r="A87" s="45">
        <f>IF('Direct costs'!B35="","",'Direct costs'!A35&amp;" | "&amp;'Direct costs'!B35&amp;": "&amp;IF('Direct costs'!C35=INT('Direct costs'!C35),TEXT('Direct costs'!C35,"#,##0"),'Direct costs'!C35)&amp;" "&amp;'Direct costs'!D35&amp;" × "&amp;IF('Direct costs'!E35=INT('Direct costs'!E35),TEXT('Direct costs'!E35,"$#,##0"),TEXT('Direct costs'!E35,"$#,##0.00"))&amp;" = "&amp;TEXT('Direct costs'!F35,"$#,##0")&amp;". "&amp;IF(N('Direct costs'!H35)=0,"Not requested from this funder","Requested: "&amp;TEXT('Direct costs'!H35,"$#,##0"))&amp;IF(N('Direct costs'!I35)&gt;0,"; "&amp;TEXT('Direct costs'!I35,"$#,##0")&amp;IF('Direct costs'!J35&lt;&gt;""," from "&amp;'Direct costs'!J35," from other sources"),"")&amp;". "&amp;'Direct costs'!K35)</f>
        <v/>
      </c>
    </row>
    <row r="88">
      <c r="A88" s="45">
        <f>IF('Direct costs'!B36="","",'Direct costs'!A36&amp;" | "&amp;'Direct costs'!B36&amp;": "&amp;IF('Direct costs'!C36=INT('Direct costs'!C36),TEXT('Direct costs'!C36,"#,##0"),'Direct costs'!C36)&amp;" "&amp;'Direct costs'!D36&amp;" × "&amp;IF('Direct costs'!E36=INT('Direct costs'!E36),TEXT('Direct costs'!E36,"$#,##0"),TEXT('Direct costs'!E36,"$#,##0.00"))&amp;" = "&amp;TEXT('Direct costs'!F36,"$#,##0")&amp;". "&amp;IF(N('Direct costs'!H36)=0,"Not requested from this funder","Requested: "&amp;TEXT('Direct costs'!H36,"$#,##0"))&amp;IF(N('Direct costs'!I36)&gt;0,"; "&amp;TEXT('Direct costs'!I36,"$#,##0")&amp;IF('Direct costs'!J36&lt;&gt;""," from "&amp;'Direct costs'!J36," from other sources"),"")&amp;". "&amp;'Direct costs'!K36)</f>
        <v/>
      </c>
    </row>
    <row r="89">
      <c r="A89" s="45">
        <f>IF('Direct costs'!B37="","",'Direct costs'!A37&amp;" | "&amp;'Direct costs'!B37&amp;": "&amp;IF('Direct costs'!C37=INT('Direct costs'!C37),TEXT('Direct costs'!C37,"#,##0"),'Direct costs'!C37)&amp;" "&amp;'Direct costs'!D37&amp;" × "&amp;IF('Direct costs'!E37=INT('Direct costs'!E37),TEXT('Direct costs'!E37,"$#,##0"),TEXT('Direct costs'!E37,"$#,##0.00"))&amp;" = "&amp;TEXT('Direct costs'!F37,"$#,##0")&amp;". "&amp;IF(N('Direct costs'!H37)=0,"Not requested from this funder","Requested: "&amp;TEXT('Direct costs'!H37,"$#,##0"))&amp;IF(N('Direct costs'!I37)&gt;0,"; "&amp;TEXT('Direct costs'!I37,"$#,##0")&amp;IF('Direct costs'!J37&lt;&gt;""," from "&amp;'Direct costs'!J37," from other sources"),"")&amp;". "&amp;'Direct costs'!K37)</f>
        <v/>
      </c>
    </row>
    <row r="90">
      <c r="A90" s="45">
        <f>IF('Direct costs'!B38="","",'Direct costs'!A38&amp;" | "&amp;'Direct costs'!B38&amp;": "&amp;IF('Direct costs'!C38=INT('Direct costs'!C38),TEXT('Direct costs'!C38,"#,##0"),'Direct costs'!C38)&amp;" "&amp;'Direct costs'!D38&amp;" × "&amp;IF('Direct costs'!E38=INT('Direct costs'!E38),TEXT('Direct costs'!E38,"$#,##0"),TEXT('Direct costs'!E38,"$#,##0.00"))&amp;" = "&amp;TEXT('Direct costs'!F38,"$#,##0")&amp;". "&amp;IF(N('Direct costs'!H38)=0,"Not requested from this funder","Requested: "&amp;TEXT('Direct costs'!H38,"$#,##0"))&amp;IF(N('Direct costs'!I38)&gt;0,"; "&amp;TEXT('Direct costs'!I38,"$#,##0")&amp;IF('Direct costs'!J38&lt;&gt;""," from "&amp;'Direct costs'!J38," from other sources"),"")&amp;". "&amp;'Direct costs'!K38)</f>
        <v/>
      </c>
    </row>
    <row r="91">
      <c r="A91" s="45">
        <f>IF('Direct costs'!B39="","",'Direct costs'!A39&amp;" | "&amp;'Direct costs'!B39&amp;": "&amp;IF('Direct costs'!C39=INT('Direct costs'!C39),TEXT('Direct costs'!C39,"#,##0"),'Direct costs'!C39)&amp;" "&amp;'Direct costs'!D39&amp;" × "&amp;IF('Direct costs'!E39=INT('Direct costs'!E39),TEXT('Direct costs'!E39,"$#,##0"),TEXT('Direct costs'!E39,"$#,##0.00"))&amp;" = "&amp;TEXT('Direct costs'!F39,"$#,##0")&amp;". "&amp;IF(N('Direct costs'!H39)=0,"Not requested from this funder","Requested: "&amp;TEXT('Direct costs'!H39,"$#,##0"))&amp;IF(N('Direct costs'!I39)&gt;0,"; "&amp;TEXT('Direct costs'!I39,"$#,##0")&amp;IF('Direct costs'!J39&lt;&gt;""," from "&amp;'Direct costs'!J39," from other sources"),"")&amp;". "&amp;'Direct costs'!K39)</f>
        <v/>
      </c>
    </row>
    <row r="92">
      <c r="A92" s="45">
        <f>IF('Direct costs'!B40="","",'Direct costs'!A40&amp;" | "&amp;'Direct costs'!B40&amp;": "&amp;IF('Direct costs'!C40=INT('Direct costs'!C40),TEXT('Direct costs'!C40,"#,##0"),'Direct costs'!C40)&amp;" "&amp;'Direct costs'!D40&amp;" × "&amp;IF('Direct costs'!E40=INT('Direct costs'!E40),TEXT('Direct costs'!E40,"$#,##0"),TEXT('Direct costs'!E40,"$#,##0.00"))&amp;" = "&amp;TEXT('Direct costs'!F40,"$#,##0")&amp;". "&amp;IF(N('Direct costs'!H40)=0,"Not requested from this funder","Requested: "&amp;TEXT('Direct costs'!H40,"$#,##0"))&amp;IF(N('Direct costs'!I40)&gt;0,"; "&amp;TEXT('Direct costs'!I40,"$#,##0")&amp;IF('Direct costs'!J40&lt;&gt;""," from "&amp;'Direct costs'!J40," from other sources"),"")&amp;". "&amp;'Direct costs'!K40)</f>
        <v/>
      </c>
    </row>
    <row r="93">
      <c r="A93" s="45">
        <f>IF('Direct costs'!B41="","",'Direct costs'!A41&amp;" | "&amp;'Direct costs'!B41&amp;": "&amp;IF('Direct costs'!C41=INT('Direct costs'!C41),TEXT('Direct costs'!C41,"#,##0"),'Direct costs'!C41)&amp;" "&amp;'Direct costs'!D41&amp;" × "&amp;IF('Direct costs'!E41=INT('Direct costs'!E41),TEXT('Direct costs'!E41,"$#,##0"),TEXT('Direct costs'!E41,"$#,##0.00"))&amp;" = "&amp;TEXT('Direct costs'!F41,"$#,##0")&amp;". "&amp;IF(N('Direct costs'!H41)=0,"Not requested from this funder","Requested: "&amp;TEXT('Direct costs'!H41,"$#,##0"))&amp;IF(N('Direct costs'!I41)&gt;0,"; "&amp;TEXT('Direct costs'!I41,"$#,##0")&amp;IF('Direct costs'!J41&lt;&gt;""," from "&amp;'Direct costs'!J41," from other sources"),"")&amp;". "&amp;'Direct costs'!K41)</f>
        <v/>
      </c>
    </row>
    <row r="94">
      <c r="A94" s="45">
        <f>IF('Direct costs'!B42="","",'Direct costs'!A42&amp;" | "&amp;'Direct costs'!B42&amp;": "&amp;IF('Direct costs'!C42=INT('Direct costs'!C42),TEXT('Direct costs'!C42,"#,##0"),'Direct costs'!C42)&amp;" "&amp;'Direct costs'!D42&amp;" × "&amp;IF('Direct costs'!E42=INT('Direct costs'!E42),TEXT('Direct costs'!E42,"$#,##0"),TEXT('Direct costs'!E42,"$#,##0.00"))&amp;" = "&amp;TEXT('Direct costs'!F42,"$#,##0")&amp;". "&amp;IF(N('Direct costs'!H42)=0,"Not requested from this funder","Requested: "&amp;TEXT('Direct costs'!H42,"$#,##0"))&amp;IF(N('Direct costs'!I42)&gt;0,"; "&amp;TEXT('Direct costs'!I42,"$#,##0")&amp;IF('Direct costs'!J42&lt;&gt;""," from "&amp;'Direct costs'!J42," from other sources"),"")&amp;". "&amp;'Direct costs'!K42)</f>
        <v/>
      </c>
    </row>
    <row r="95">
      <c r="A95" s="45">
        <f>IF('Direct costs'!B43="","",'Direct costs'!A43&amp;" | "&amp;'Direct costs'!B43&amp;": "&amp;IF('Direct costs'!C43=INT('Direct costs'!C43),TEXT('Direct costs'!C43,"#,##0"),'Direct costs'!C43)&amp;" "&amp;'Direct costs'!D43&amp;" × "&amp;IF('Direct costs'!E43=INT('Direct costs'!E43),TEXT('Direct costs'!E43,"$#,##0"),TEXT('Direct costs'!E43,"$#,##0.00"))&amp;" = "&amp;TEXT('Direct costs'!F43,"$#,##0")&amp;". "&amp;IF(N('Direct costs'!H43)=0,"Not requested from this funder","Requested: "&amp;TEXT('Direct costs'!H43,"$#,##0"))&amp;IF(N('Direct costs'!I43)&gt;0,"; "&amp;TEXT('Direct costs'!I43,"$#,##0")&amp;IF('Direct costs'!J43&lt;&gt;""," from "&amp;'Direct costs'!J43," from other sources"),"")&amp;". "&amp;'Direct costs'!K43)</f>
        <v/>
      </c>
    </row>
    <row r="96">
      <c r="A96" s="45">
        <f>IF('Direct costs'!B44="","",'Direct costs'!A44&amp;" | "&amp;'Direct costs'!B44&amp;": "&amp;IF('Direct costs'!C44=INT('Direct costs'!C44),TEXT('Direct costs'!C44,"#,##0"),'Direct costs'!C44)&amp;" "&amp;'Direct costs'!D44&amp;" × "&amp;IF('Direct costs'!E44=INT('Direct costs'!E44),TEXT('Direct costs'!E44,"$#,##0"),TEXT('Direct costs'!E44,"$#,##0.00"))&amp;" = "&amp;TEXT('Direct costs'!F44,"$#,##0")&amp;". "&amp;IF(N('Direct costs'!H44)=0,"Not requested from this funder","Requested: "&amp;TEXT('Direct costs'!H44,"$#,##0"))&amp;IF(N('Direct costs'!I44)&gt;0,"; "&amp;TEXT('Direct costs'!I44,"$#,##0")&amp;IF('Direct costs'!J44&lt;&gt;""," from "&amp;'Direct costs'!J44," from other sources"),"")&amp;". "&amp;'Direct costs'!K44)</f>
        <v/>
      </c>
    </row>
    <row r="97">
      <c r="A97" s="45">
        <f>IF('Direct costs'!B45="","",'Direct costs'!A45&amp;" | "&amp;'Direct costs'!B45&amp;": "&amp;IF('Direct costs'!C45=INT('Direct costs'!C45),TEXT('Direct costs'!C45,"#,##0"),'Direct costs'!C45)&amp;" "&amp;'Direct costs'!D45&amp;" × "&amp;IF('Direct costs'!E45=INT('Direct costs'!E45),TEXT('Direct costs'!E45,"$#,##0"),TEXT('Direct costs'!E45,"$#,##0.00"))&amp;" = "&amp;TEXT('Direct costs'!F45,"$#,##0")&amp;". "&amp;IF(N('Direct costs'!H45)=0,"Not requested from this funder","Requested: "&amp;TEXT('Direct costs'!H45,"$#,##0"))&amp;IF(N('Direct costs'!I45)&gt;0,"; "&amp;TEXT('Direct costs'!I45,"$#,##0")&amp;IF('Direct costs'!J45&lt;&gt;""," from "&amp;'Direct costs'!J45," from other sources"),"")&amp;". "&amp;'Direct costs'!K45)</f>
        <v/>
      </c>
    </row>
    <row r="98">
      <c r="A98" s="45">
        <f>IF('Direct costs'!B46="","",'Direct costs'!A46&amp;" | "&amp;'Direct costs'!B46&amp;": "&amp;IF('Direct costs'!C46=INT('Direct costs'!C46),TEXT('Direct costs'!C46,"#,##0"),'Direct costs'!C46)&amp;" "&amp;'Direct costs'!D46&amp;" × "&amp;IF('Direct costs'!E46=INT('Direct costs'!E46),TEXT('Direct costs'!E46,"$#,##0"),TEXT('Direct costs'!E46,"$#,##0.00"))&amp;" = "&amp;TEXT('Direct costs'!F46,"$#,##0")&amp;". "&amp;IF(N('Direct costs'!H46)=0,"Not requested from this funder","Requested: "&amp;TEXT('Direct costs'!H46,"$#,##0"))&amp;IF(N('Direct costs'!I46)&gt;0,"; "&amp;TEXT('Direct costs'!I46,"$#,##0")&amp;IF('Direct costs'!J46&lt;&gt;""," from "&amp;'Direct costs'!J46," from other sources"),"")&amp;". "&amp;'Direct costs'!K46)</f>
        <v/>
      </c>
    </row>
    <row r="99">
      <c r="A99" s="45">
        <f>IF('Direct costs'!B47="","",'Direct costs'!A47&amp;" | "&amp;'Direct costs'!B47&amp;": "&amp;IF('Direct costs'!C47=INT('Direct costs'!C47),TEXT('Direct costs'!C47,"#,##0"),'Direct costs'!C47)&amp;" "&amp;'Direct costs'!D47&amp;" × "&amp;IF('Direct costs'!E47=INT('Direct costs'!E47),TEXT('Direct costs'!E47,"$#,##0"),TEXT('Direct costs'!E47,"$#,##0.00"))&amp;" = "&amp;TEXT('Direct costs'!F47,"$#,##0")&amp;". "&amp;IF(N('Direct costs'!H47)=0,"Not requested from this funder","Requested: "&amp;TEXT('Direct costs'!H47,"$#,##0"))&amp;IF(N('Direct costs'!I47)&gt;0,"; "&amp;TEXT('Direct costs'!I47,"$#,##0")&amp;IF('Direct costs'!J47&lt;&gt;""," from "&amp;'Direct costs'!J47," from other sources"),"")&amp;". "&amp;'Direct costs'!K47)</f>
        <v/>
      </c>
    </row>
    <row r="100">
      <c r="A100" s="45">
        <f>IF('Direct costs'!B48="","",'Direct costs'!A48&amp;" | "&amp;'Direct costs'!B48&amp;": "&amp;IF('Direct costs'!C48=INT('Direct costs'!C48),TEXT('Direct costs'!C48,"#,##0"),'Direct costs'!C48)&amp;" "&amp;'Direct costs'!D48&amp;" × "&amp;IF('Direct costs'!E48=INT('Direct costs'!E48),TEXT('Direct costs'!E48,"$#,##0"),TEXT('Direct costs'!E48,"$#,##0.00"))&amp;" = "&amp;TEXT('Direct costs'!F48,"$#,##0")&amp;". "&amp;IF(N('Direct costs'!H48)=0,"Not requested from this funder","Requested: "&amp;TEXT('Direct costs'!H48,"$#,##0"))&amp;IF(N('Direct costs'!I48)&gt;0,"; "&amp;TEXT('Direct costs'!I48,"$#,##0")&amp;IF('Direct costs'!J48&lt;&gt;""," from "&amp;'Direct costs'!J48," from other sources"),"")&amp;". "&amp;'Direct costs'!K48)</f>
        <v/>
      </c>
    </row>
    <row r="101">
      <c r="A101" s="45">
        <f>IF('Direct costs'!B49="","",'Direct costs'!A49&amp;" | "&amp;'Direct costs'!B49&amp;": "&amp;IF('Direct costs'!C49=INT('Direct costs'!C49),TEXT('Direct costs'!C49,"#,##0"),'Direct costs'!C49)&amp;" "&amp;'Direct costs'!D49&amp;" × "&amp;IF('Direct costs'!E49=INT('Direct costs'!E49),TEXT('Direct costs'!E49,"$#,##0"),TEXT('Direct costs'!E49,"$#,##0.00"))&amp;" = "&amp;TEXT('Direct costs'!F49,"$#,##0")&amp;". "&amp;IF(N('Direct costs'!H49)=0,"Not requested from this funder","Requested: "&amp;TEXT('Direct costs'!H49,"$#,##0"))&amp;IF(N('Direct costs'!I49)&gt;0,"; "&amp;TEXT('Direct costs'!I49,"$#,##0")&amp;IF('Direct costs'!J49&lt;&gt;""," from "&amp;'Direct costs'!J49," from other sources"),"")&amp;". "&amp;'Direct costs'!K49)</f>
        <v/>
      </c>
    </row>
    <row r="102">
      <c r="A102" s="45">
        <f>IF('Direct costs'!B50="","",'Direct costs'!A50&amp;" | "&amp;'Direct costs'!B50&amp;": "&amp;IF('Direct costs'!C50=INT('Direct costs'!C50),TEXT('Direct costs'!C50,"#,##0"),'Direct costs'!C50)&amp;" "&amp;'Direct costs'!D50&amp;" × "&amp;IF('Direct costs'!E50=INT('Direct costs'!E50),TEXT('Direct costs'!E50,"$#,##0"),TEXT('Direct costs'!E50,"$#,##0.00"))&amp;" = "&amp;TEXT('Direct costs'!F50,"$#,##0")&amp;". "&amp;IF(N('Direct costs'!H50)=0,"Not requested from this funder","Requested: "&amp;TEXT('Direct costs'!H50,"$#,##0"))&amp;IF(N('Direct costs'!I50)&gt;0,"; "&amp;TEXT('Direct costs'!I50,"$#,##0")&amp;IF('Direct costs'!J50&lt;&gt;""," from "&amp;'Direct costs'!J50," from other sources"),"")&amp;". "&amp;'Direct costs'!K50)</f>
        <v/>
      </c>
    </row>
    <row r="103">
      <c r="A103" s="45">
        <f>IF('Direct costs'!B51="","",'Direct costs'!A51&amp;" | "&amp;'Direct costs'!B51&amp;": "&amp;IF('Direct costs'!C51=INT('Direct costs'!C51),TEXT('Direct costs'!C51,"#,##0"),'Direct costs'!C51)&amp;" "&amp;'Direct costs'!D51&amp;" × "&amp;IF('Direct costs'!E51=INT('Direct costs'!E51),TEXT('Direct costs'!E51,"$#,##0"),TEXT('Direct costs'!E51,"$#,##0.00"))&amp;" = "&amp;TEXT('Direct costs'!F51,"$#,##0")&amp;". "&amp;IF(N('Direct costs'!H51)=0,"Not requested from this funder","Requested: "&amp;TEXT('Direct costs'!H51,"$#,##0"))&amp;IF(N('Direct costs'!I51)&gt;0,"; "&amp;TEXT('Direct costs'!I51,"$#,##0")&amp;IF('Direct costs'!J51&lt;&gt;""," from "&amp;'Direct costs'!J51," from other sources"),"")&amp;". "&amp;'Direct costs'!K51)</f>
        <v/>
      </c>
    </row>
    <row r="104">
      <c r="A104" s="45">
        <f>IF('Direct costs'!B52="","",'Direct costs'!A52&amp;" | "&amp;'Direct costs'!B52&amp;": "&amp;IF('Direct costs'!C52=INT('Direct costs'!C52),TEXT('Direct costs'!C52,"#,##0"),'Direct costs'!C52)&amp;" "&amp;'Direct costs'!D52&amp;" × "&amp;IF('Direct costs'!E52=INT('Direct costs'!E52),TEXT('Direct costs'!E52,"$#,##0"),TEXT('Direct costs'!E52,"$#,##0.00"))&amp;" = "&amp;TEXT('Direct costs'!F52,"$#,##0")&amp;". "&amp;IF(N('Direct costs'!H52)=0,"Not requested from this funder","Requested: "&amp;TEXT('Direct costs'!H52,"$#,##0"))&amp;IF(N('Direct costs'!I52)&gt;0,"; "&amp;TEXT('Direct costs'!I52,"$#,##0")&amp;IF('Direct costs'!J52&lt;&gt;""," from "&amp;'Direct costs'!J52," from other sources"),"")&amp;". "&amp;'Direct costs'!K52)</f>
        <v/>
      </c>
    </row>
    <row r="105">
      <c r="A105" s="45">
        <f>IF('Direct costs'!B53="","",'Direct costs'!A53&amp;" | "&amp;'Direct costs'!B53&amp;": "&amp;IF('Direct costs'!C53=INT('Direct costs'!C53),TEXT('Direct costs'!C53,"#,##0"),'Direct costs'!C53)&amp;" "&amp;'Direct costs'!D53&amp;" × "&amp;IF('Direct costs'!E53=INT('Direct costs'!E53),TEXT('Direct costs'!E53,"$#,##0"),TEXT('Direct costs'!E53,"$#,##0.00"))&amp;" = "&amp;TEXT('Direct costs'!F53,"$#,##0")&amp;". "&amp;IF(N('Direct costs'!H53)=0,"Not requested from this funder","Requested: "&amp;TEXT('Direct costs'!H53,"$#,##0"))&amp;IF(N('Direct costs'!I53)&gt;0,"; "&amp;TEXT('Direct costs'!I53,"$#,##0")&amp;IF('Direct costs'!J53&lt;&gt;""," from "&amp;'Direct costs'!J53," from other sources"),"")&amp;". "&amp;'Direct costs'!K53)</f>
        <v/>
      </c>
    </row>
    <row r="106">
      <c r="A106" s="45">
        <f>IF('Direct costs'!B54="","",'Direct costs'!A54&amp;" | "&amp;'Direct costs'!B54&amp;": "&amp;IF('Direct costs'!C54=INT('Direct costs'!C54),TEXT('Direct costs'!C54,"#,##0"),'Direct costs'!C54)&amp;" "&amp;'Direct costs'!D54&amp;" × "&amp;IF('Direct costs'!E54=INT('Direct costs'!E54),TEXT('Direct costs'!E54,"$#,##0"),TEXT('Direct costs'!E54,"$#,##0.00"))&amp;" = "&amp;TEXT('Direct costs'!F54,"$#,##0")&amp;". "&amp;IF(N('Direct costs'!H54)=0,"Not requested from this funder","Requested: "&amp;TEXT('Direct costs'!H54,"$#,##0"))&amp;IF(N('Direct costs'!I54)&gt;0,"; "&amp;TEXT('Direct costs'!I54,"$#,##0")&amp;IF('Direct costs'!J54&lt;&gt;""," from "&amp;'Direct costs'!J54," from other sources"),"")&amp;". "&amp;'Direct costs'!K54)</f>
        <v/>
      </c>
    </row>
    <row r="107">
      <c r="A107" s="45">
        <f>IF('Direct costs'!B55="","",'Direct costs'!A55&amp;" | "&amp;'Direct costs'!B55&amp;": "&amp;IF('Direct costs'!C55=INT('Direct costs'!C55),TEXT('Direct costs'!C55,"#,##0"),'Direct costs'!C55)&amp;" "&amp;'Direct costs'!D55&amp;" × "&amp;IF('Direct costs'!E55=INT('Direct costs'!E55),TEXT('Direct costs'!E55,"$#,##0"),TEXT('Direct costs'!E55,"$#,##0.00"))&amp;" = "&amp;TEXT('Direct costs'!F55,"$#,##0")&amp;". "&amp;IF(N('Direct costs'!H55)=0,"Not requested from this funder","Requested: "&amp;TEXT('Direct costs'!H55,"$#,##0"))&amp;IF(N('Direct costs'!I55)&gt;0,"; "&amp;TEXT('Direct costs'!I55,"$#,##0")&amp;IF('Direct costs'!J55&lt;&gt;""," from "&amp;'Direct costs'!J55," from other sources"),"")&amp;". "&amp;'Direct costs'!K55)</f>
        <v/>
      </c>
    </row>
    <row r="108">
      <c r="A108" s="45">
        <f>IF('Direct costs'!B56="","",'Direct costs'!A56&amp;" | "&amp;'Direct costs'!B56&amp;": "&amp;IF('Direct costs'!C56=INT('Direct costs'!C56),TEXT('Direct costs'!C56,"#,##0"),'Direct costs'!C56)&amp;" "&amp;'Direct costs'!D56&amp;" × "&amp;IF('Direct costs'!E56=INT('Direct costs'!E56),TEXT('Direct costs'!E56,"$#,##0"),TEXT('Direct costs'!E56,"$#,##0.00"))&amp;" = "&amp;TEXT('Direct costs'!F56,"$#,##0")&amp;". "&amp;IF(N('Direct costs'!H56)=0,"Not requested from this funder","Requested: "&amp;TEXT('Direct costs'!H56,"$#,##0"))&amp;IF(N('Direct costs'!I56)&gt;0,"; "&amp;TEXT('Direct costs'!I56,"$#,##0")&amp;IF('Direct costs'!J56&lt;&gt;""," from "&amp;'Direct costs'!J56," from other sources"),"")&amp;". "&amp;'Direct costs'!K56)</f>
        <v/>
      </c>
    </row>
    <row r="109">
      <c r="A109" s="45">
        <f>IF('Direct costs'!B57="","",'Direct costs'!A57&amp;" | "&amp;'Direct costs'!B57&amp;": "&amp;IF('Direct costs'!C57=INT('Direct costs'!C57),TEXT('Direct costs'!C57,"#,##0"),'Direct costs'!C57)&amp;" "&amp;'Direct costs'!D57&amp;" × "&amp;IF('Direct costs'!E57=INT('Direct costs'!E57),TEXT('Direct costs'!E57,"$#,##0"),TEXT('Direct costs'!E57,"$#,##0.00"))&amp;" = "&amp;TEXT('Direct costs'!F57,"$#,##0")&amp;". "&amp;IF(N('Direct costs'!H57)=0,"Not requested from this funder","Requested: "&amp;TEXT('Direct costs'!H57,"$#,##0"))&amp;IF(N('Direct costs'!I57)&gt;0,"; "&amp;TEXT('Direct costs'!I57,"$#,##0")&amp;IF('Direct costs'!J57&lt;&gt;""," from "&amp;'Direct costs'!J57," from other sources"),"")&amp;". "&amp;'Direct costs'!K57)</f>
        <v/>
      </c>
    </row>
    <row r="110">
      <c r="A110" s="45">
        <f>IF('Direct costs'!B58="","",'Direct costs'!A58&amp;" | "&amp;'Direct costs'!B58&amp;": "&amp;IF('Direct costs'!C58=INT('Direct costs'!C58),TEXT('Direct costs'!C58,"#,##0"),'Direct costs'!C58)&amp;" "&amp;'Direct costs'!D58&amp;" × "&amp;IF('Direct costs'!E58=INT('Direct costs'!E58),TEXT('Direct costs'!E58,"$#,##0"),TEXT('Direct costs'!E58,"$#,##0.00"))&amp;" = "&amp;TEXT('Direct costs'!F58,"$#,##0")&amp;". "&amp;IF(N('Direct costs'!H58)=0,"Not requested from this funder","Requested: "&amp;TEXT('Direct costs'!H58,"$#,##0"))&amp;IF(N('Direct costs'!I58)&gt;0,"; "&amp;TEXT('Direct costs'!I58,"$#,##0")&amp;IF('Direct costs'!J58&lt;&gt;""," from "&amp;'Direct costs'!J58," from other sources"),"")&amp;". "&amp;'Direct costs'!K58)</f>
        <v/>
      </c>
    </row>
    <row r="111">
      <c r="A111" s="45">
        <f>IF('Direct costs'!B59="","",'Direct costs'!A59&amp;" | "&amp;'Direct costs'!B59&amp;": "&amp;IF('Direct costs'!C59=INT('Direct costs'!C59),TEXT('Direct costs'!C59,"#,##0"),'Direct costs'!C59)&amp;" "&amp;'Direct costs'!D59&amp;" × "&amp;IF('Direct costs'!E59=INT('Direct costs'!E59),TEXT('Direct costs'!E59,"$#,##0"),TEXT('Direct costs'!E59,"$#,##0.00"))&amp;" = "&amp;TEXT('Direct costs'!F59,"$#,##0")&amp;". "&amp;IF(N('Direct costs'!H59)=0,"Not requested from this funder","Requested: "&amp;TEXT('Direct costs'!H59,"$#,##0"))&amp;IF(N('Direct costs'!I59)&gt;0,"; "&amp;TEXT('Direct costs'!I59,"$#,##0")&amp;IF('Direct costs'!J59&lt;&gt;""," from "&amp;'Direct costs'!J59," from other sources"),"")&amp;". "&amp;'Direct costs'!K59)</f>
        <v/>
      </c>
    </row>
    <row r="112">
      <c r="A112" s="45">
        <f>IF('Direct costs'!B60="","",'Direct costs'!A60&amp;" | "&amp;'Direct costs'!B60&amp;": "&amp;IF('Direct costs'!C60=INT('Direct costs'!C60),TEXT('Direct costs'!C60,"#,##0"),'Direct costs'!C60)&amp;" "&amp;'Direct costs'!D60&amp;" × "&amp;IF('Direct costs'!E60=INT('Direct costs'!E60),TEXT('Direct costs'!E60,"$#,##0"),TEXT('Direct costs'!E60,"$#,##0.00"))&amp;" = "&amp;TEXT('Direct costs'!F60,"$#,##0")&amp;". "&amp;IF(N('Direct costs'!H60)=0,"Not requested from this funder","Requested: "&amp;TEXT('Direct costs'!H60,"$#,##0"))&amp;IF(N('Direct costs'!I60)&gt;0,"; "&amp;TEXT('Direct costs'!I60,"$#,##0")&amp;IF('Direct costs'!J60&lt;&gt;""," from "&amp;'Direct costs'!J60," from other sources"),"")&amp;". "&amp;'Direct costs'!K60)</f>
        <v/>
      </c>
    </row>
    <row r="113">
      <c r="A113" s="45">
        <f>IF('Direct costs'!B61="","",'Direct costs'!A61&amp;" | "&amp;'Direct costs'!B61&amp;": "&amp;IF('Direct costs'!C61=INT('Direct costs'!C61),TEXT('Direct costs'!C61,"#,##0"),'Direct costs'!C61)&amp;" "&amp;'Direct costs'!D61&amp;" × "&amp;IF('Direct costs'!E61=INT('Direct costs'!E61),TEXT('Direct costs'!E61,"$#,##0"),TEXT('Direct costs'!E61,"$#,##0.00"))&amp;" = "&amp;TEXT('Direct costs'!F61,"$#,##0")&amp;". "&amp;IF(N('Direct costs'!H61)=0,"Not requested from this funder","Requested: "&amp;TEXT('Direct costs'!H61,"$#,##0"))&amp;IF(N('Direct costs'!I61)&gt;0,"; "&amp;TEXT('Direct costs'!I61,"$#,##0")&amp;IF('Direct costs'!J61&lt;&gt;""," from "&amp;'Direct costs'!J61," from other sources"),"")&amp;". "&amp;'Direct costs'!K61)</f>
        <v/>
      </c>
    </row>
    <row r="114">
      <c r="A114" s="45">
        <f>IF('Direct costs'!B62="","",'Direct costs'!A62&amp;" | "&amp;'Direct costs'!B62&amp;": "&amp;IF('Direct costs'!C62=INT('Direct costs'!C62),TEXT('Direct costs'!C62,"#,##0"),'Direct costs'!C62)&amp;" "&amp;'Direct costs'!D62&amp;" × "&amp;IF('Direct costs'!E62=INT('Direct costs'!E62),TEXT('Direct costs'!E62,"$#,##0"),TEXT('Direct costs'!E62,"$#,##0.00"))&amp;" = "&amp;TEXT('Direct costs'!F62,"$#,##0")&amp;". "&amp;IF(N('Direct costs'!H62)=0,"Not requested from this funder","Requested: "&amp;TEXT('Direct costs'!H62,"$#,##0"))&amp;IF(N('Direct costs'!I62)&gt;0,"; "&amp;TEXT('Direct costs'!I62,"$#,##0")&amp;IF('Direct costs'!J62&lt;&gt;""," from "&amp;'Direct costs'!J62," from other sources"),"")&amp;". "&amp;'Direct costs'!K62)</f>
        <v/>
      </c>
    </row>
    <row r="115">
      <c r="A115" s="45">
        <f>IF('Direct costs'!B63="","",'Direct costs'!A63&amp;" | "&amp;'Direct costs'!B63&amp;": "&amp;IF('Direct costs'!C63=INT('Direct costs'!C63),TEXT('Direct costs'!C63,"#,##0"),'Direct costs'!C63)&amp;" "&amp;'Direct costs'!D63&amp;" × "&amp;IF('Direct costs'!E63=INT('Direct costs'!E63),TEXT('Direct costs'!E63,"$#,##0"),TEXT('Direct costs'!E63,"$#,##0.00"))&amp;" = "&amp;TEXT('Direct costs'!F63,"$#,##0")&amp;". "&amp;IF(N('Direct costs'!H63)=0,"Not requested from this funder","Requested: "&amp;TEXT('Direct costs'!H63,"$#,##0"))&amp;IF(N('Direct costs'!I63)&gt;0,"; "&amp;TEXT('Direct costs'!I63,"$#,##0")&amp;IF('Direct costs'!J63&lt;&gt;""," from "&amp;'Direct costs'!J63," from other sources"),"")&amp;". "&amp;'Direct costs'!K63)</f>
        <v/>
      </c>
    </row>
    <row r="116">
      <c r="A116" s="45">
        <f>IF('Direct costs'!B64="","",'Direct costs'!A64&amp;" | "&amp;'Direct costs'!B64&amp;": "&amp;IF('Direct costs'!C64=INT('Direct costs'!C64),TEXT('Direct costs'!C64,"#,##0"),'Direct costs'!C64)&amp;" "&amp;'Direct costs'!D64&amp;" × "&amp;IF('Direct costs'!E64=INT('Direct costs'!E64),TEXT('Direct costs'!E64,"$#,##0"),TEXT('Direct costs'!E64,"$#,##0.00"))&amp;" = "&amp;TEXT('Direct costs'!F64,"$#,##0")&amp;". "&amp;IF(N('Direct costs'!H64)=0,"Not requested from this funder","Requested: "&amp;TEXT('Direct costs'!H64,"$#,##0"))&amp;IF(N('Direct costs'!I64)&gt;0,"; "&amp;TEXT('Direct costs'!I64,"$#,##0")&amp;IF('Direct costs'!J64&lt;&gt;""," from "&amp;'Direct costs'!J64," from other sources"),"")&amp;". "&amp;'Direct costs'!K64)</f>
        <v/>
      </c>
    </row>
    <row r="117">
      <c r="A117" s="45">
        <f>IF('Direct costs'!B65="","",'Direct costs'!A65&amp;" | "&amp;'Direct costs'!B65&amp;": "&amp;IF('Direct costs'!C65=INT('Direct costs'!C65),TEXT('Direct costs'!C65,"#,##0"),'Direct costs'!C65)&amp;" "&amp;'Direct costs'!D65&amp;" × "&amp;IF('Direct costs'!E65=INT('Direct costs'!E65),TEXT('Direct costs'!E65,"$#,##0"),TEXT('Direct costs'!E65,"$#,##0.00"))&amp;" = "&amp;TEXT('Direct costs'!F65,"$#,##0")&amp;". "&amp;IF(N('Direct costs'!H65)=0,"Not requested from this funder","Requested: "&amp;TEXT('Direct costs'!H65,"$#,##0"))&amp;IF(N('Direct costs'!I65)&gt;0,"; "&amp;TEXT('Direct costs'!I65,"$#,##0")&amp;IF('Direct costs'!J65&lt;&gt;""," from "&amp;'Direct costs'!J65," from other sources"),"")&amp;". "&amp;'Direct costs'!K65)</f>
        <v/>
      </c>
    </row>
    <row r="118">
      <c r="A118" s="45">
        <f>IF('Direct costs'!B66="","",'Direct costs'!A66&amp;" | "&amp;'Direct costs'!B66&amp;": "&amp;IF('Direct costs'!C66=INT('Direct costs'!C66),TEXT('Direct costs'!C66,"#,##0"),'Direct costs'!C66)&amp;" "&amp;'Direct costs'!D66&amp;" × "&amp;IF('Direct costs'!E66=INT('Direct costs'!E66),TEXT('Direct costs'!E66,"$#,##0"),TEXT('Direct costs'!E66,"$#,##0.00"))&amp;" = "&amp;TEXT('Direct costs'!F66,"$#,##0")&amp;". "&amp;IF(N('Direct costs'!H66)=0,"Not requested from this funder","Requested: "&amp;TEXT('Direct costs'!H66,"$#,##0"))&amp;IF(N('Direct costs'!I66)&gt;0,"; "&amp;TEXT('Direct costs'!I66,"$#,##0")&amp;IF('Direct costs'!J66&lt;&gt;""," from "&amp;'Direct costs'!J66," from other sources"),"")&amp;". "&amp;'Direct costs'!K66)</f>
        <v/>
      </c>
    </row>
    <row r="119">
      <c r="A119" s="45">
        <f>IF('Direct costs'!B67="","",'Direct costs'!A67&amp;" | "&amp;'Direct costs'!B67&amp;": "&amp;IF('Direct costs'!C67=INT('Direct costs'!C67),TEXT('Direct costs'!C67,"#,##0"),'Direct costs'!C67)&amp;" "&amp;'Direct costs'!D67&amp;" × "&amp;IF('Direct costs'!E67=INT('Direct costs'!E67),TEXT('Direct costs'!E67,"$#,##0"),TEXT('Direct costs'!E67,"$#,##0.00"))&amp;" = "&amp;TEXT('Direct costs'!F67,"$#,##0")&amp;". "&amp;IF(N('Direct costs'!H67)=0,"Not requested from this funder","Requested: "&amp;TEXT('Direct costs'!H67,"$#,##0"))&amp;IF(N('Direct costs'!I67)&gt;0,"; "&amp;TEXT('Direct costs'!I67,"$#,##0")&amp;IF('Direct costs'!J67&lt;&gt;""," from "&amp;'Direct costs'!J67," from other sources"),"")&amp;". "&amp;'Direct costs'!K67)</f>
        <v/>
      </c>
    </row>
    <row r="120">
      <c r="A120" s="45">
        <f>IF('Direct costs'!B68="","",'Direct costs'!A68&amp;" | "&amp;'Direct costs'!B68&amp;": "&amp;IF('Direct costs'!C68=INT('Direct costs'!C68),TEXT('Direct costs'!C68,"#,##0"),'Direct costs'!C68)&amp;" "&amp;'Direct costs'!D68&amp;" × "&amp;IF('Direct costs'!E68=INT('Direct costs'!E68),TEXT('Direct costs'!E68,"$#,##0"),TEXT('Direct costs'!E68,"$#,##0.00"))&amp;" = "&amp;TEXT('Direct costs'!F68,"$#,##0")&amp;". "&amp;IF(N('Direct costs'!H68)=0,"Not requested from this funder","Requested: "&amp;TEXT('Direct costs'!H68,"$#,##0"))&amp;IF(N('Direct costs'!I68)&gt;0,"; "&amp;TEXT('Direct costs'!I68,"$#,##0")&amp;IF('Direct costs'!J68&lt;&gt;""," from "&amp;'Direct costs'!J68," from other sources"),"")&amp;". "&amp;'Direct costs'!K68)</f>
        <v/>
      </c>
    </row>
    <row r="121">
      <c r="A121" s="45">
        <f>IF('Direct costs'!B69="","",'Direct costs'!A69&amp;" | "&amp;'Direct costs'!B69&amp;": "&amp;IF('Direct costs'!C69=INT('Direct costs'!C69),TEXT('Direct costs'!C69,"#,##0"),'Direct costs'!C69)&amp;" "&amp;'Direct costs'!D69&amp;" × "&amp;IF('Direct costs'!E69=INT('Direct costs'!E69),TEXT('Direct costs'!E69,"$#,##0"),TEXT('Direct costs'!E69,"$#,##0.00"))&amp;" = "&amp;TEXT('Direct costs'!F69,"$#,##0")&amp;". "&amp;IF(N('Direct costs'!H69)=0,"Not requested from this funder","Requested: "&amp;TEXT('Direct costs'!H69,"$#,##0"))&amp;IF(N('Direct costs'!I69)&gt;0,"; "&amp;TEXT('Direct costs'!I69,"$#,##0")&amp;IF('Direct costs'!J69&lt;&gt;""," from "&amp;'Direct costs'!J69," from other sources"),"")&amp;". "&amp;'Direct costs'!K69)</f>
        <v/>
      </c>
    </row>
    <row r="122">
      <c r="A122" s="45">
        <f>IF('Direct costs'!B70="","",'Direct costs'!A70&amp;" | "&amp;'Direct costs'!B70&amp;": "&amp;IF('Direct costs'!C70=INT('Direct costs'!C70),TEXT('Direct costs'!C70,"#,##0"),'Direct costs'!C70)&amp;" "&amp;'Direct costs'!D70&amp;" × "&amp;IF('Direct costs'!E70=INT('Direct costs'!E70),TEXT('Direct costs'!E70,"$#,##0"),TEXT('Direct costs'!E70,"$#,##0.00"))&amp;" = "&amp;TEXT('Direct costs'!F70,"$#,##0")&amp;". "&amp;IF(N('Direct costs'!H70)=0,"Not requested from this funder","Requested: "&amp;TEXT('Direct costs'!H70,"$#,##0"))&amp;IF(N('Direct costs'!I70)&gt;0,"; "&amp;TEXT('Direct costs'!I70,"$#,##0")&amp;IF('Direct costs'!J70&lt;&gt;""," from "&amp;'Direct costs'!J70," from other sources"),"")&amp;". "&amp;'Direct costs'!K70)</f>
        <v/>
      </c>
    </row>
    <row r="123">
      <c r="A123" s="45">
        <f>IF('Direct costs'!B71="","",'Direct costs'!A71&amp;" | "&amp;'Direct costs'!B71&amp;": "&amp;IF('Direct costs'!C71=INT('Direct costs'!C71),TEXT('Direct costs'!C71,"#,##0"),'Direct costs'!C71)&amp;" "&amp;'Direct costs'!D71&amp;" × "&amp;IF('Direct costs'!E71=INT('Direct costs'!E71),TEXT('Direct costs'!E71,"$#,##0"),TEXT('Direct costs'!E71,"$#,##0.00"))&amp;" = "&amp;TEXT('Direct costs'!F71,"$#,##0")&amp;". "&amp;IF(N('Direct costs'!H71)=0,"Not requested from this funder","Requested: "&amp;TEXT('Direct costs'!H71,"$#,##0"))&amp;IF(N('Direct costs'!I71)&gt;0,"; "&amp;TEXT('Direct costs'!I71,"$#,##0")&amp;IF('Direct costs'!J71&lt;&gt;""," from "&amp;'Direct costs'!J71," from other sources"),"")&amp;". "&amp;'Direct costs'!K71)</f>
        <v/>
      </c>
    </row>
    <row r="124">
      <c r="A124" s="45">
        <f>IF('Direct costs'!B72="","",'Direct costs'!A72&amp;" | "&amp;'Direct costs'!B72&amp;": "&amp;IF('Direct costs'!C72=INT('Direct costs'!C72),TEXT('Direct costs'!C72,"#,##0"),'Direct costs'!C72)&amp;" "&amp;'Direct costs'!D72&amp;" × "&amp;IF('Direct costs'!E72=INT('Direct costs'!E72),TEXT('Direct costs'!E72,"$#,##0"),TEXT('Direct costs'!E72,"$#,##0.00"))&amp;" = "&amp;TEXT('Direct costs'!F72,"$#,##0")&amp;". "&amp;IF(N('Direct costs'!H72)=0,"Not requested from this funder","Requested: "&amp;TEXT('Direct costs'!H72,"$#,##0"))&amp;IF(N('Direct costs'!I72)&gt;0,"; "&amp;TEXT('Direct costs'!I72,"$#,##0")&amp;IF('Direct costs'!J72&lt;&gt;""," from "&amp;'Direct costs'!J72," from other sources"),"")&amp;". "&amp;'Direct costs'!K72)</f>
        <v/>
      </c>
    </row>
    <row r="125">
      <c r="A125" s="45">
        <f>IF('Direct costs'!B73="","",'Direct costs'!A73&amp;" | "&amp;'Direct costs'!B73&amp;": "&amp;IF('Direct costs'!C73=INT('Direct costs'!C73),TEXT('Direct costs'!C73,"#,##0"),'Direct costs'!C73)&amp;" "&amp;'Direct costs'!D73&amp;" × "&amp;IF('Direct costs'!E73=INT('Direct costs'!E73),TEXT('Direct costs'!E73,"$#,##0"),TEXT('Direct costs'!E73,"$#,##0.00"))&amp;" = "&amp;TEXT('Direct costs'!F73,"$#,##0")&amp;". "&amp;IF(N('Direct costs'!H73)=0,"Not requested from this funder","Requested: "&amp;TEXT('Direct costs'!H73,"$#,##0"))&amp;IF(N('Direct costs'!I73)&gt;0,"; "&amp;TEXT('Direct costs'!I73,"$#,##0")&amp;IF('Direct costs'!J73&lt;&gt;""," from "&amp;'Direct costs'!J73," from other sources"),"")&amp;". "&amp;'Direct costs'!K73)</f>
        <v/>
      </c>
    </row>
    <row r="126">
      <c r="A126" s="45">
        <f>IF('Direct costs'!B74="","",'Direct costs'!A74&amp;" | "&amp;'Direct costs'!B74&amp;": "&amp;IF('Direct costs'!C74=INT('Direct costs'!C74),TEXT('Direct costs'!C74,"#,##0"),'Direct costs'!C74)&amp;" "&amp;'Direct costs'!D74&amp;" × "&amp;IF('Direct costs'!E74=INT('Direct costs'!E74),TEXT('Direct costs'!E74,"$#,##0"),TEXT('Direct costs'!E74,"$#,##0.00"))&amp;" = "&amp;TEXT('Direct costs'!F74,"$#,##0")&amp;". "&amp;IF(N('Direct costs'!H74)=0,"Not requested from this funder","Requested: "&amp;TEXT('Direct costs'!H74,"$#,##0"))&amp;IF(N('Direct costs'!I74)&gt;0,"; "&amp;TEXT('Direct costs'!I74,"$#,##0")&amp;IF('Direct costs'!J74&lt;&gt;""," from "&amp;'Direct costs'!J74," from other sources"),"")&amp;". "&amp;'Direct costs'!K74)</f>
        <v/>
      </c>
    </row>
    <row r="127">
      <c r="A127" s="45">
        <f>IF('Direct costs'!B75="","",'Direct costs'!A75&amp;" | "&amp;'Direct costs'!B75&amp;": "&amp;IF('Direct costs'!C75=INT('Direct costs'!C75),TEXT('Direct costs'!C75,"#,##0"),'Direct costs'!C75)&amp;" "&amp;'Direct costs'!D75&amp;" × "&amp;IF('Direct costs'!E75=INT('Direct costs'!E75),TEXT('Direct costs'!E75,"$#,##0"),TEXT('Direct costs'!E75,"$#,##0.00"))&amp;" = "&amp;TEXT('Direct costs'!F75,"$#,##0")&amp;". "&amp;IF(N('Direct costs'!H75)=0,"Not requested from this funder","Requested: "&amp;TEXT('Direct costs'!H75,"$#,##0"))&amp;IF(N('Direct costs'!I75)&gt;0,"; "&amp;TEXT('Direct costs'!I75,"$#,##0")&amp;IF('Direct costs'!J75&lt;&gt;""," from "&amp;'Direct costs'!J75," from other sources"),"")&amp;". "&amp;'Direct costs'!K75)</f>
        <v/>
      </c>
    </row>
    <row r="128">
      <c r="A128" s="45">
        <f>IF('Direct costs'!B76="","",'Direct costs'!A76&amp;" | "&amp;'Direct costs'!B76&amp;": "&amp;IF('Direct costs'!C76=INT('Direct costs'!C76),TEXT('Direct costs'!C76,"#,##0"),'Direct costs'!C76)&amp;" "&amp;'Direct costs'!D76&amp;" × "&amp;IF('Direct costs'!E76=INT('Direct costs'!E76),TEXT('Direct costs'!E76,"$#,##0"),TEXT('Direct costs'!E76,"$#,##0.00"))&amp;" = "&amp;TEXT('Direct costs'!F76,"$#,##0")&amp;". "&amp;IF(N('Direct costs'!H76)=0,"Not requested from this funder","Requested: "&amp;TEXT('Direct costs'!H76,"$#,##0"))&amp;IF(N('Direct costs'!I76)&gt;0,"; "&amp;TEXT('Direct costs'!I76,"$#,##0")&amp;IF('Direct costs'!J76&lt;&gt;""," from "&amp;'Direct costs'!J76," from other sources"),"")&amp;". "&amp;'Direct costs'!K76)</f>
        <v/>
      </c>
    </row>
    <row r="129">
      <c r="A129" s="45">
        <f>IF('Direct costs'!B77="","",'Direct costs'!A77&amp;" | "&amp;'Direct costs'!B77&amp;": "&amp;IF('Direct costs'!C77=INT('Direct costs'!C77),TEXT('Direct costs'!C77,"#,##0"),'Direct costs'!C77)&amp;" "&amp;'Direct costs'!D77&amp;" × "&amp;IF('Direct costs'!E77=INT('Direct costs'!E77),TEXT('Direct costs'!E77,"$#,##0"),TEXT('Direct costs'!E77,"$#,##0.00"))&amp;" = "&amp;TEXT('Direct costs'!F77,"$#,##0")&amp;". "&amp;IF(N('Direct costs'!H77)=0,"Not requested from this funder","Requested: "&amp;TEXT('Direct costs'!H77,"$#,##0"))&amp;IF(N('Direct costs'!I77)&gt;0,"; "&amp;TEXT('Direct costs'!I77,"$#,##0")&amp;IF('Direct costs'!J77&lt;&gt;""," from "&amp;'Direct costs'!J77," from other sources"),"")&amp;". "&amp;'Direct costs'!K77)</f>
        <v/>
      </c>
    </row>
    <row r="130">
      <c r="A130" s="45">
        <f>IF('Direct costs'!B78="","",'Direct costs'!A78&amp;" | "&amp;'Direct costs'!B78&amp;": "&amp;IF('Direct costs'!C78=INT('Direct costs'!C78),TEXT('Direct costs'!C78,"#,##0"),'Direct costs'!C78)&amp;" "&amp;'Direct costs'!D78&amp;" × "&amp;IF('Direct costs'!E78=INT('Direct costs'!E78),TEXT('Direct costs'!E78,"$#,##0"),TEXT('Direct costs'!E78,"$#,##0.00"))&amp;" = "&amp;TEXT('Direct costs'!F78,"$#,##0")&amp;". "&amp;IF(N('Direct costs'!H78)=0,"Not requested from this funder","Requested: "&amp;TEXT('Direct costs'!H78,"$#,##0"))&amp;IF(N('Direct costs'!I78)&gt;0,"; "&amp;TEXT('Direct costs'!I78,"$#,##0")&amp;IF('Direct costs'!J78&lt;&gt;""," from "&amp;'Direct costs'!J78," from other sources"),"")&amp;". "&amp;'Direct costs'!K78)</f>
        <v/>
      </c>
    </row>
    <row r="131">
      <c r="A131" s="45">
        <f>IF('Direct costs'!B79="","",'Direct costs'!A79&amp;" | "&amp;'Direct costs'!B79&amp;": "&amp;IF('Direct costs'!C79=INT('Direct costs'!C79),TEXT('Direct costs'!C79,"#,##0"),'Direct costs'!C79)&amp;" "&amp;'Direct costs'!D79&amp;" × "&amp;IF('Direct costs'!E79=INT('Direct costs'!E79),TEXT('Direct costs'!E79,"$#,##0"),TEXT('Direct costs'!E79,"$#,##0.00"))&amp;" = "&amp;TEXT('Direct costs'!F79,"$#,##0")&amp;". "&amp;IF(N('Direct costs'!H79)=0,"Not requested from this funder","Requested: "&amp;TEXT('Direct costs'!H79,"$#,##0"))&amp;IF(N('Direct costs'!I79)&gt;0,"; "&amp;TEXT('Direct costs'!I79,"$#,##0")&amp;IF('Direct costs'!J79&lt;&gt;""," from "&amp;'Direct costs'!J79," from other sources"),"")&amp;". "&amp;'Direct costs'!K79)</f>
        <v/>
      </c>
    </row>
    <row r="132">
      <c r="A132" s="45">
        <f>IF('Direct costs'!B80="","",'Direct costs'!A80&amp;" | "&amp;'Direct costs'!B80&amp;": "&amp;IF('Direct costs'!C80=INT('Direct costs'!C80),TEXT('Direct costs'!C80,"#,##0"),'Direct costs'!C80)&amp;" "&amp;'Direct costs'!D80&amp;" × "&amp;IF('Direct costs'!E80=INT('Direct costs'!E80),TEXT('Direct costs'!E80,"$#,##0"),TEXT('Direct costs'!E80,"$#,##0.00"))&amp;" = "&amp;TEXT('Direct costs'!F80,"$#,##0")&amp;". "&amp;IF(N('Direct costs'!H80)=0,"Not requested from this funder","Requested: "&amp;TEXT('Direct costs'!H80,"$#,##0"))&amp;IF(N('Direct costs'!I80)&gt;0,"; "&amp;TEXT('Direct costs'!I80,"$#,##0")&amp;IF('Direct costs'!J80&lt;&gt;""," from "&amp;'Direct costs'!J80," from other sources"),"")&amp;". "&amp;'Direct costs'!K80)</f>
        <v/>
      </c>
    </row>
    <row r="133">
      <c r="A133" s="45">
        <f>IF('Direct costs'!B81="","",'Direct costs'!A81&amp;" | "&amp;'Direct costs'!B81&amp;": "&amp;IF('Direct costs'!C81=INT('Direct costs'!C81),TEXT('Direct costs'!C81,"#,##0"),'Direct costs'!C81)&amp;" "&amp;'Direct costs'!D81&amp;" × "&amp;IF('Direct costs'!E81=INT('Direct costs'!E81),TEXT('Direct costs'!E81,"$#,##0"),TEXT('Direct costs'!E81,"$#,##0.00"))&amp;" = "&amp;TEXT('Direct costs'!F81,"$#,##0")&amp;". "&amp;IF(N('Direct costs'!H81)=0,"Not requested from this funder","Requested: "&amp;TEXT('Direct costs'!H81,"$#,##0"))&amp;IF(N('Direct costs'!I81)&gt;0,"; "&amp;TEXT('Direct costs'!I81,"$#,##0")&amp;IF('Direct costs'!J81&lt;&gt;""," from "&amp;'Direct costs'!J81," from other sources"),"")&amp;". "&amp;'Direct costs'!K81)</f>
        <v/>
      </c>
    </row>
    <row r="134">
      <c r="A134" s="45">
        <f>IF('Direct costs'!B82="","",'Direct costs'!A82&amp;" | "&amp;'Direct costs'!B82&amp;": "&amp;IF('Direct costs'!C82=INT('Direct costs'!C82),TEXT('Direct costs'!C82,"#,##0"),'Direct costs'!C82)&amp;" "&amp;'Direct costs'!D82&amp;" × "&amp;IF('Direct costs'!E82=INT('Direct costs'!E82),TEXT('Direct costs'!E82,"$#,##0"),TEXT('Direct costs'!E82,"$#,##0.00"))&amp;" = "&amp;TEXT('Direct costs'!F82,"$#,##0")&amp;". "&amp;IF(N('Direct costs'!H82)=0,"Not requested from this funder","Requested: "&amp;TEXT('Direct costs'!H82,"$#,##0"))&amp;IF(N('Direct costs'!I82)&gt;0,"; "&amp;TEXT('Direct costs'!I82,"$#,##0")&amp;IF('Direct costs'!J82&lt;&gt;""," from "&amp;'Direct costs'!J82," from other sources"),"")&amp;". "&amp;'Direct costs'!K82)</f>
        <v/>
      </c>
    </row>
    <row r="135">
      <c r="A135" s="45">
        <f>IF('Direct costs'!B83="","",'Direct costs'!A83&amp;" | "&amp;'Direct costs'!B83&amp;": "&amp;IF('Direct costs'!C83=INT('Direct costs'!C83),TEXT('Direct costs'!C83,"#,##0"),'Direct costs'!C83)&amp;" "&amp;'Direct costs'!D83&amp;" × "&amp;IF('Direct costs'!E83=INT('Direct costs'!E83),TEXT('Direct costs'!E83,"$#,##0"),TEXT('Direct costs'!E83,"$#,##0.00"))&amp;" = "&amp;TEXT('Direct costs'!F83,"$#,##0")&amp;". "&amp;IF(N('Direct costs'!H83)=0,"Not requested from this funder","Requested: "&amp;TEXT('Direct costs'!H83,"$#,##0"))&amp;IF(N('Direct costs'!I83)&gt;0,"; "&amp;TEXT('Direct costs'!I83,"$#,##0")&amp;IF('Direct costs'!J83&lt;&gt;""," from "&amp;'Direct costs'!J83," from other sources"),"")&amp;". "&amp;'Direct costs'!K83)</f>
        <v/>
      </c>
    </row>
    <row r="136">
      <c r="A136" s="45">
        <f>IF('Direct costs'!B84="","",'Direct costs'!A84&amp;" | "&amp;'Direct costs'!B84&amp;": "&amp;IF('Direct costs'!C84=INT('Direct costs'!C84),TEXT('Direct costs'!C84,"#,##0"),'Direct costs'!C84)&amp;" "&amp;'Direct costs'!D84&amp;" × "&amp;IF('Direct costs'!E84=INT('Direct costs'!E84),TEXT('Direct costs'!E84,"$#,##0"),TEXT('Direct costs'!E84,"$#,##0.00"))&amp;" = "&amp;TEXT('Direct costs'!F84,"$#,##0")&amp;". "&amp;IF(N('Direct costs'!H84)=0,"Not requested from this funder","Requested: "&amp;TEXT('Direct costs'!H84,"$#,##0"))&amp;IF(N('Direct costs'!I84)&gt;0,"; "&amp;TEXT('Direct costs'!I84,"$#,##0")&amp;IF('Direct costs'!J84&lt;&gt;""," from "&amp;'Direct costs'!J84," from other sources"),"")&amp;". "&amp;'Direct costs'!K84)</f>
        <v/>
      </c>
    </row>
    <row r="137">
      <c r="A137" s="45">
        <f>IF('Direct costs'!B85="","",'Direct costs'!A85&amp;" | "&amp;'Direct costs'!B85&amp;": "&amp;IF('Direct costs'!C85=INT('Direct costs'!C85),TEXT('Direct costs'!C85,"#,##0"),'Direct costs'!C85)&amp;" "&amp;'Direct costs'!D85&amp;" × "&amp;IF('Direct costs'!E85=INT('Direct costs'!E85),TEXT('Direct costs'!E85,"$#,##0"),TEXT('Direct costs'!E85,"$#,##0.00"))&amp;" = "&amp;TEXT('Direct costs'!F85,"$#,##0")&amp;". "&amp;IF(N('Direct costs'!H85)=0,"Not requested from this funder","Requested: "&amp;TEXT('Direct costs'!H85,"$#,##0"))&amp;IF(N('Direct costs'!I85)&gt;0,"; "&amp;TEXT('Direct costs'!I85,"$#,##0")&amp;IF('Direct costs'!J85&lt;&gt;""," from "&amp;'Direct costs'!J85," from other sources"),"")&amp;". "&amp;'Direct costs'!K85)</f>
        <v/>
      </c>
    </row>
    <row r="138">
      <c r="A138" s="45">
        <f>IF('Direct costs'!B86="","",'Direct costs'!A86&amp;" | "&amp;'Direct costs'!B86&amp;": "&amp;IF('Direct costs'!C86=INT('Direct costs'!C86),TEXT('Direct costs'!C86,"#,##0"),'Direct costs'!C86)&amp;" "&amp;'Direct costs'!D86&amp;" × "&amp;IF('Direct costs'!E86=INT('Direct costs'!E86),TEXT('Direct costs'!E86,"$#,##0"),TEXT('Direct costs'!E86,"$#,##0.00"))&amp;" = "&amp;TEXT('Direct costs'!F86,"$#,##0")&amp;". "&amp;IF(N('Direct costs'!H86)=0,"Not requested from this funder","Requested: "&amp;TEXT('Direct costs'!H86,"$#,##0"))&amp;IF(N('Direct costs'!I86)&gt;0,"; "&amp;TEXT('Direct costs'!I86,"$#,##0")&amp;IF('Direct costs'!J86&lt;&gt;""," from "&amp;'Direct costs'!J86," from other sources"),"")&amp;". "&amp;'Direct costs'!K86)</f>
        <v/>
      </c>
    </row>
    <row r="139">
      <c r="A139" s="45">
        <f>IF('Direct costs'!B87="","",'Direct costs'!A87&amp;" | "&amp;'Direct costs'!B87&amp;": "&amp;IF('Direct costs'!C87=INT('Direct costs'!C87),TEXT('Direct costs'!C87,"#,##0"),'Direct costs'!C87)&amp;" "&amp;'Direct costs'!D87&amp;" × "&amp;IF('Direct costs'!E87=INT('Direct costs'!E87),TEXT('Direct costs'!E87,"$#,##0"),TEXT('Direct costs'!E87,"$#,##0.00"))&amp;" = "&amp;TEXT('Direct costs'!F87,"$#,##0")&amp;". "&amp;IF(N('Direct costs'!H87)=0,"Not requested from this funder","Requested: "&amp;TEXT('Direct costs'!H87,"$#,##0"))&amp;IF(N('Direct costs'!I87)&gt;0,"; "&amp;TEXT('Direct costs'!I87,"$#,##0")&amp;IF('Direct costs'!J87&lt;&gt;""," from "&amp;'Direct costs'!J87," from other sources"),"")&amp;". "&amp;'Direct costs'!K87)</f>
        <v/>
      </c>
    </row>
    <row r="140">
      <c r="A140" s="45">
        <f>IF('Direct costs'!B88="","",'Direct costs'!A88&amp;" | "&amp;'Direct costs'!B88&amp;": "&amp;IF('Direct costs'!C88=INT('Direct costs'!C88),TEXT('Direct costs'!C88,"#,##0"),'Direct costs'!C88)&amp;" "&amp;'Direct costs'!D88&amp;" × "&amp;IF('Direct costs'!E88=INT('Direct costs'!E88),TEXT('Direct costs'!E88,"$#,##0"),TEXT('Direct costs'!E88,"$#,##0.00"))&amp;" = "&amp;TEXT('Direct costs'!F88,"$#,##0")&amp;". "&amp;IF(N('Direct costs'!H88)=0,"Not requested from this funder","Requested: "&amp;TEXT('Direct costs'!H88,"$#,##0"))&amp;IF(N('Direct costs'!I88)&gt;0,"; "&amp;TEXT('Direct costs'!I88,"$#,##0")&amp;IF('Direct costs'!J88&lt;&gt;""," from "&amp;'Direct costs'!J88," from other sources"),"")&amp;". "&amp;'Direct costs'!K88)</f>
        <v/>
      </c>
    </row>
    <row r="141">
      <c r="A141" s="45">
        <f>IF('Direct costs'!B89="","",'Direct costs'!A89&amp;" | "&amp;'Direct costs'!B89&amp;": "&amp;IF('Direct costs'!C89=INT('Direct costs'!C89),TEXT('Direct costs'!C89,"#,##0"),'Direct costs'!C89)&amp;" "&amp;'Direct costs'!D89&amp;" × "&amp;IF('Direct costs'!E89=INT('Direct costs'!E89),TEXT('Direct costs'!E89,"$#,##0"),TEXT('Direct costs'!E89,"$#,##0.00"))&amp;" = "&amp;TEXT('Direct costs'!F89,"$#,##0")&amp;". "&amp;IF(N('Direct costs'!H89)=0,"Not requested from this funder","Requested: "&amp;TEXT('Direct costs'!H89,"$#,##0"))&amp;IF(N('Direct costs'!I89)&gt;0,"; "&amp;TEXT('Direct costs'!I89,"$#,##0")&amp;IF('Direct costs'!J89&lt;&gt;""," from "&amp;'Direct costs'!J89," from other sources"),"")&amp;". "&amp;'Direct costs'!K89)</f>
        <v/>
      </c>
    </row>
    <row r="142">
      <c r="A142" s="45">
        <f>IF('Direct costs'!B90="","",'Direct costs'!A90&amp;" | "&amp;'Direct costs'!B90&amp;": "&amp;IF('Direct costs'!C90=INT('Direct costs'!C90),TEXT('Direct costs'!C90,"#,##0"),'Direct costs'!C90)&amp;" "&amp;'Direct costs'!D90&amp;" × "&amp;IF('Direct costs'!E90=INT('Direct costs'!E90),TEXT('Direct costs'!E90,"$#,##0"),TEXT('Direct costs'!E90,"$#,##0.00"))&amp;" = "&amp;TEXT('Direct costs'!F90,"$#,##0")&amp;". "&amp;IF(N('Direct costs'!H90)=0,"Not requested from this funder","Requested: "&amp;TEXT('Direct costs'!H90,"$#,##0"))&amp;IF(N('Direct costs'!I90)&gt;0,"; "&amp;TEXT('Direct costs'!I90,"$#,##0")&amp;IF('Direct costs'!J90&lt;&gt;""," from "&amp;'Direct costs'!J90," from other sources"),"")&amp;". "&amp;'Direct costs'!K90)</f>
        <v/>
      </c>
    </row>
    <row r="143">
      <c r="A143" s="45">
        <f>IF('Direct costs'!B91="","",'Direct costs'!A91&amp;" | "&amp;'Direct costs'!B91&amp;": "&amp;IF('Direct costs'!C91=INT('Direct costs'!C91),TEXT('Direct costs'!C91,"#,##0"),'Direct costs'!C91)&amp;" "&amp;'Direct costs'!D91&amp;" × "&amp;IF('Direct costs'!E91=INT('Direct costs'!E91),TEXT('Direct costs'!E91,"$#,##0"),TEXT('Direct costs'!E91,"$#,##0.00"))&amp;" = "&amp;TEXT('Direct costs'!F91,"$#,##0")&amp;". "&amp;IF(N('Direct costs'!H91)=0,"Not requested from this funder","Requested: "&amp;TEXT('Direct costs'!H91,"$#,##0"))&amp;IF(N('Direct costs'!I91)&gt;0,"; "&amp;TEXT('Direct costs'!I91,"$#,##0")&amp;IF('Direct costs'!J91&lt;&gt;""," from "&amp;'Direct costs'!J91," from other sources"),"")&amp;". "&amp;'Direct costs'!K91)</f>
        <v/>
      </c>
    </row>
    <row r="144">
      <c r="A144" s="45">
        <f>IF('Direct costs'!B92="","",'Direct costs'!A92&amp;" | "&amp;'Direct costs'!B92&amp;": "&amp;IF('Direct costs'!C92=INT('Direct costs'!C92),TEXT('Direct costs'!C92,"#,##0"),'Direct costs'!C92)&amp;" "&amp;'Direct costs'!D92&amp;" × "&amp;IF('Direct costs'!E92=INT('Direct costs'!E92),TEXT('Direct costs'!E92,"$#,##0"),TEXT('Direct costs'!E92,"$#,##0.00"))&amp;" = "&amp;TEXT('Direct costs'!F92,"$#,##0")&amp;". "&amp;IF(N('Direct costs'!H92)=0,"Not requested from this funder","Requested: "&amp;TEXT('Direct costs'!H92,"$#,##0"))&amp;IF(N('Direct costs'!I92)&gt;0,"; "&amp;TEXT('Direct costs'!I92,"$#,##0")&amp;IF('Direct costs'!J92&lt;&gt;""," from "&amp;'Direct costs'!J92," from other sources"),"")&amp;". "&amp;'Direct costs'!K92)</f>
        <v/>
      </c>
    </row>
    <row r="145">
      <c r="A145" s="45">
        <f>IF('Direct costs'!B93="","",'Direct costs'!A93&amp;" | "&amp;'Direct costs'!B93&amp;": "&amp;IF('Direct costs'!C93=INT('Direct costs'!C93),TEXT('Direct costs'!C93,"#,##0"),'Direct costs'!C93)&amp;" "&amp;'Direct costs'!D93&amp;" × "&amp;IF('Direct costs'!E93=INT('Direct costs'!E93),TEXT('Direct costs'!E93,"$#,##0"),TEXT('Direct costs'!E93,"$#,##0.00"))&amp;" = "&amp;TEXT('Direct costs'!F93,"$#,##0")&amp;". "&amp;IF(N('Direct costs'!H93)=0,"Not requested from this funder","Requested: "&amp;TEXT('Direct costs'!H93,"$#,##0"))&amp;IF(N('Direct costs'!I93)&gt;0,"; "&amp;TEXT('Direct costs'!I93,"$#,##0")&amp;IF('Direct costs'!J93&lt;&gt;""," from "&amp;'Direct costs'!J93," from other sources"),"")&amp;". "&amp;'Direct costs'!K93)</f>
        <v/>
      </c>
    </row>
    <row r="146">
      <c r="A146" s="45">
        <f>IF('Direct costs'!B94="","",'Direct costs'!A94&amp;" | "&amp;'Direct costs'!B94&amp;": "&amp;IF('Direct costs'!C94=INT('Direct costs'!C94),TEXT('Direct costs'!C94,"#,##0"),'Direct costs'!C94)&amp;" "&amp;'Direct costs'!D94&amp;" × "&amp;IF('Direct costs'!E94=INT('Direct costs'!E94),TEXT('Direct costs'!E94,"$#,##0"),TEXT('Direct costs'!E94,"$#,##0.00"))&amp;" = "&amp;TEXT('Direct costs'!F94,"$#,##0")&amp;". "&amp;IF(N('Direct costs'!H94)=0,"Not requested from this funder","Requested: "&amp;TEXT('Direct costs'!H94,"$#,##0"))&amp;IF(N('Direct costs'!I94)&gt;0,"; "&amp;TEXT('Direct costs'!I94,"$#,##0")&amp;IF('Direct costs'!J94&lt;&gt;""," from "&amp;'Direct costs'!J94," from other sources"),"")&amp;". "&amp;'Direct costs'!K94)</f>
        <v/>
      </c>
    </row>
    <row r="147">
      <c r="A147" s="45">
        <f>IF('Direct costs'!B95="","",'Direct costs'!A95&amp;" | "&amp;'Direct costs'!B95&amp;": "&amp;IF('Direct costs'!C95=INT('Direct costs'!C95),TEXT('Direct costs'!C95,"#,##0"),'Direct costs'!C95)&amp;" "&amp;'Direct costs'!D95&amp;" × "&amp;IF('Direct costs'!E95=INT('Direct costs'!E95),TEXT('Direct costs'!E95,"$#,##0"),TEXT('Direct costs'!E95,"$#,##0.00"))&amp;" = "&amp;TEXT('Direct costs'!F95,"$#,##0")&amp;". "&amp;IF(N('Direct costs'!H95)=0,"Not requested from this funder","Requested: "&amp;TEXT('Direct costs'!H95,"$#,##0"))&amp;IF(N('Direct costs'!I95)&gt;0,"; "&amp;TEXT('Direct costs'!I95,"$#,##0")&amp;IF('Direct costs'!J95&lt;&gt;""," from "&amp;'Direct costs'!J95," from other sources"),"")&amp;". "&amp;'Direct costs'!K95)</f>
        <v/>
      </c>
    </row>
    <row r="148">
      <c r="A148" s="45">
        <f>IF('Direct costs'!B96="","",'Direct costs'!A96&amp;" | "&amp;'Direct costs'!B96&amp;": "&amp;IF('Direct costs'!C96=INT('Direct costs'!C96),TEXT('Direct costs'!C96,"#,##0"),'Direct costs'!C96)&amp;" "&amp;'Direct costs'!D96&amp;" × "&amp;IF('Direct costs'!E96=INT('Direct costs'!E96),TEXT('Direct costs'!E96,"$#,##0"),TEXT('Direct costs'!E96,"$#,##0.00"))&amp;" = "&amp;TEXT('Direct costs'!F96,"$#,##0")&amp;". "&amp;IF(N('Direct costs'!H96)=0,"Not requested from this funder","Requested: "&amp;TEXT('Direct costs'!H96,"$#,##0"))&amp;IF(N('Direct costs'!I96)&gt;0,"; "&amp;TEXT('Direct costs'!I96,"$#,##0")&amp;IF('Direct costs'!J96&lt;&gt;""," from "&amp;'Direct costs'!J96," from other sources"),"")&amp;". "&amp;'Direct costs'!K96)</f>
        <v/>
      </c>
    </row>
    <row r="149">
      <c r="A149" s="45">
        <f>IF('Direct costs'!B97="","",'Direct costs'!A97&amp;" | "&amp;'Direct costs'!B97&amp;": "&amp;IF('Direct costs'!C97=INT('Direct costs'!C97),TEXT('Direct costs'!C97,"#,##0"),'Direct costs'!C97)&amp;" "&amp;'Direct costs'!D97&amp;" × "&amp;IF('Direct costs'!E97=INT('Direct costs'!E97),TEXT('Direct costs'!E97,"$#,##0"),TEXT('Direct costs'!E97,"$#,##0.00"))&amp;" = "&amp;TEXT('Direct costs'!F97,"$#,##0")&amp;". "&amp;IF(N('Direct costs'!H97)=0,"Not requested from this funder","Requested: "&amp;TEXT('Direct costs'!H97,"$#,##0"))&amp;IF(N('Direct costs'!I97)&gt;0,"; "&amp;TEXT('Direct costs'!I97,"$#,##0")&amp;IF('Direct costs'!J97&lt;&gt;""," from "&amp;'Direct costs'!J97," from other sources"),"")&amp;". "&amp;'Direct costs'!K97)</f>
        <v/>
      </c>
    </row>
    <row r="150">
      <c r="A150" s="45">
        <f>IF('Direct costs'!B98="","",'Direct costs'!A98&amp;" | "&amp;'Direct costs'!B98&amp;": "&amp;IF('Direct costs'!C98=INT('Direct costs'!C98),TEXT('Direct costs'!C98,"#,##0"),'Direct costs'!C98)&amp;" "&amp;'Direct costs'!D98&amp;" × "&amp;IF('Direct costs'!E98=INT('Direct costs'!E98),TEXT('Direct costs'!E98,"$#,##0"),TEXT('Direct costs'!E98,"$#,##0.00"))&amp;" = "&amp;TEXT('Direct costs'!F98,"$#,##0")&amp;". "&amp;IF(N('Direct costs'!H98)=0,"Not requested from this funder","Requested: "&amp;TEXT('Direct costs'!H98,"$#,##0"))&amp;IF(N('Direct costs'!I98)&gt;0,"; "&amp;TEXT('Direct costs'!I98,"$#,##0")&amp;IF('Direct costs'!J98&lt;&gt;""," from "&amp;'Direct costs'!J98," from other sources"),"")&amp;". "&amp;'Direct costs'!K98)</f>
        <v/>
      </c>
    </row>
    <row r="151">
      <c r="A151" s="45">
        <f>IF('Direct costs'!B99="","",'Direct costs'!A99&amp;" | "&amp;'Direct costs'!B99&amp;": "&amp;IF('Direct costs'!C99=INT('Direct costs'!C99),TEXT('Direct costs'!C99,"#,##0"),'Direct costs'!C99)&amp;" "&amp;'Direct costs'!D99&amp;" × "&amp;IF('Direct costs'!E99=INT('Direct costs'!E99),TEXT('Direct costs'!E99,"$#,##0"),TEXT('Direct costs'!E99,"$#,##0.00"))&amp;" = "&amp;TEXT('Direct costs'!F99,"$#,##0")&amp;". "&amp;IF(N('Direct costs'!H99)=0,"Not requested from this funder","Requested: "&amp;TEXT('Direct costs'!H99,"$#,##0"))&amp;IF(N('Direct costs'!I99)&gt;0,"; "&amp;TEXT('Direct costs'!I99,"$#,##0")&amp;IF('Direct costs'!J99&lt;&gt;""," from "&amp;'Direct costs'!J99," from other sources"),"")&amp;". "&amp;'Direct costs'!K99)</f>
        <v/>
      </c>
    </row>
    <row r="152">
      <c r="A152" s="45">
        <f>IF('Direct costs'!B100="","",'Direct costs'!A100&amp;" | "&amp;'Direct costs'!B100&amp;": "&amp;IF('Direct costs'!C100=INT('Direct costs'!C100),TEXT('Direct costs'!C100,"#,##0"),'Direct costs'!C100)&amp;" "&amp;'Direct costs'!D100&amp;" × "&amp;IF('Direct costs'!E100=INT('Direct costs'!E100),TEXT('Direct costs'!E100,"$#,##0"),TEXT('Direct costs'!E100,"$#,##0.00"))&amp;" = "&amp;TEXT('Direct costs'!F100,"$#,##0")&amp;". "&amp;IF(N('Direct costs'!H100)=0,"Not requested from this funder","Requested: "&amp;TEXT('Direct costs'!H100,"$#,##0"))&amp;IF(N('Direct costs'!I100)&gt;0,"; "&amp;TEXT('Direct costs'!I100,"$#,##0")&amp;IF('Direct costs'!J100&lt;&gt;""," from "&amp;'Direct costs'!J100," from other sources"),"")&amp;". "&amp;'Direct costs'!K100)</f>
        <v/>
      </c>
    </row>
    <row r="153">
      <c r="A153" s="45">
        <f>IF('Direct costs'!B101="","",'Direct costs'!A101&amp;" | "&amp;'Direct costs'!B101&amp;": "&amp;IF('Direct costs'!C101=INT('Direct costs'!C101),TEXT('Direct costs'!C101,"#,##0"),'Direct costs'!C101)&amp;" "&amp;'Direct costs'!D101&amp;" × "&amp;IF('Direct costs'!E101=INT('Direct costs'!E101),TEXT('Direct costs'!E101,"$#,##0"),TEXT('Direct costs'!E101,"$#,##0.00"))&amp;" = "&amp;TEXT('Direct costs'!F101,"$#,##0")&amp;". "&amp;IF(N('Direct costs'!H101)=0,"Not requested from this funder","Requested: "&amp;TEXT('Direct costs'!H101,"$#,##0"))&amp;IF(N('Direct costs'!I101)&gt;0,"; "&amp;TEXT('Direct costs'!I101,"$#,##0")&amp;IF('Direct costs'!J101&lt;&gt;""," from "&amp;'Direct costs'!J101," from other sources"),"")&amp;". "&amp;'Direct costs'!K101)</f>
        <v/>
      </c>
    </row>
    <row r="154">
      <c r="A154" s="45">
        <f>IF('Direct costs'!B102="","",'Direct costs'!A102&amp;" | "&amp;'Direct costs'!B102&amp;": "&amp;IF('Direct costs'!C102=INT('Direct costs'!C102),TEXT('Direct costs'!C102,"#,##0"),'Direct costs'!C102)&amp;" "&amp;'Direct costs'!D102&amp;" × "&amp;IF('Direct costs'!E102=INT('Direct costs'!E102),TEXT('Direct costs'!E102,"$#,##0"),TEXT('Direct costs'!E102,"$#,##0.00"))&amp;" = "&amp;TEXT('Direct costs'!F102,"$#,##0")&amp;". "&amp;IF(N('Direct costs'!H102)=0,"Not requested from this funder","Requested: "&amp;TEXT('Direct costs'!H102,"$#,##0"))&amp;IF(N('Direct costs'!I102)&gt;0,"; "&amp;TEXT('Direct costs'!I102,"$#,##0")&amp;IF('Direct costs'!J102&lt;&gt;""," from "&amp;'Direct costs'!J102," from other sources"),"")&amp;". "&amp;'Direct costs'!K102)</f>
        <v/>
      </c>
    </row>
    <row r="155">
      <c r="A155" s="45">
        <f>IF('Direct costs'!B103="","",'Direct costs'!A103&amp;" | "&amp;'Direct costs'!B103&amp;": "&amp;IF('Direct costs'!C103=INT('Direct costs'!C103),TEXT('Direct costs'!C103,"#,##0"),'Direct costs'!C103)&amp;" "&amp;'Direct costs'!D103&amp;" × "&amp;IF('Direct costs'!E103=INT('Direct costs'!E103),TEXT('Direct costs'!E103,"$#,##0"),TEXT('Direct costs'!E103,"$#,##0.00"))&amp;" = "&amp;TEXT('Direct costs'!F103,"$#,##0")&amp;". "&amp;IF(N('Direct costs'!H103)=0,"Not requested from this funder","Requested: "&amp;TEXT('Direct costs'!H103,"$#,##0"))&amp;IF(N('Direct costs'!I103)&gt;0,"; "&amp;TEXT('Direct costs'!I103,"$#,##0")&amp;IF('Direct costs'!J103&lt;&gt;""," from "&amp;'Direct costs'!J103," from other sources"),"")&amp;". "&amp;'Direct costs'!K103)</f>
        <v/>
      </c>
    </row>
    <row r="156">
      <c r="A156" s="45">
        <f>IF('Direct costs'!B104="","",'Direct costs'!A104&amp;" | "&amp;'Direct costs'!B104&amp;": "&amp;IF('Direct costs'!C104=INT('Direct costs'!C104),TEXT('Direct costs'!C104,"#,##0"),'Direct costs'!C104)&amp;" "&amp;'Direct costs'!D104&amp;" × "&amp;IF('Direct costs'!E104=INT('Direct costs'!E104),TEXT('Direct costs'!E104,"$#,##0"),TEXT('Direct costs'!E104,"$#,##0.00"))&amp;" = "&amp;TEXT('Direct costs'!F104,"$#,##0")&amp;". "&amp;IF(N('Direct costs'!H104)=0,"Not requested from this funder","Requested: "&amp;TEXT('Direct costs'!H104,"$#,##0"))&amp;IF(N('Direct costs'!I104)&gt;0,"; "&amp;TEXT('Direct costs'!I104,"$#,##0")&amp;IF('Direct costs'!J104&lt;&gt;""," from "&amp;'Direct costs'!J104," from other sources"),"")&amp;". "&amp;'Direct costs'!K104)</f>
        <v/>
      </c>
    </row>
    <row r="157">
      <c r="A157" s="45">
        <f>IF('Direct costs'!B105="","",'Direct costs'!A105&amp;" | "&amp;'Direct costs'!B105&amp;": "&amp;IF('Direct costs'!C105=INT('Direct costs'!C105),TEXT('Direct costs'!C105,"#,##0"),'Direct costs'!C105)&amp;" "&amp;'Direct costs'!D105&amp;" × "&amp;IF('Direct costs'!E105=INT('Direct costs'!E105),TEXT('Direct costs'!E105,"$#,##0"),TEXT('Direct costs'!E105,"$#,##0.00"))&amp;" = "&amp;TEXT('Direct costs'!F105,"$#,##0")&amp;". "&amp;IF(N('Direct costs'!H105)=0,"Not requested from this funder","Requested: "&amp;TEXT('Direct costs'!H105,"$#,##0"))&amp;IF(N('Direct costs'!I105)&gt;0,"; "&amp;TEXT('Direct costs'!I105,"$#,##0")&amp;IF('Direct costs'!J105&lt;&gt;""," from "&amp;'Direct costs'!J105," from other sources"),"")&amp;". "&amp;'Direct costs'!K105)</f>
        <v/>
      </c>
    </row>
    <row r="158">
      <c r="A158" s="45">
        <f>IF('Direct costs'!B106="","",'Direct costs'!A106&amp;" | "&amp;'Direct costs'!B106&amp;": "&amp;IF('Direct costs'!C106=INT('Direct costs'!C106),TEXT('Direct costs'!C106,"#,##0"),'Direct costs'!C106)&amp;" "&amp;'Direct costs'!D106&amp;" × "&amp;IF('Direct costs'!E106=INT('Direct costs'!E106),TEXT('Direct costs'!E106,"$#,##0"),TEXT('Direct costs'!E106,"$#,##0.00"))&amp;" = "&amp;TEXT('Direct costs'!F106,"$#,##0")&amp;". "&amp;IF(N('Direct costs'!H106)=0,"Not requested from this funder","Requested: "&amp;TEXT('Direct costs'!H106,"$#,##0"))&amp;IF(N('Direct costs'!I106)&gt;0,"; "&amp;TEXT('Direct costs'!I106,"$#,##0")&amp;IF('Direct costs'!J106&lt;&gt;""," from "&amp;'Direct costs'!J106," from other sources"),"")&amp;". "&amp;'Direct costs'!K106)</f>
        <v/>
      </c>
    </row>
    <row r="159">
      <c r="A159" s="45">
        <f>IF('Direct costs'!B107="","",'Direct costs'!A107&amp;" | "&amp;'Direct costs'!B107&amp;": "&amp;IF('Direct costs'!C107=INT('Direct costs'!C107),TEXT('Direct costs'!C107,"#,##0"),'Direct costs'!C107)&amp;" "&amp;'Direct costs'!D107&amp;" × "&amp;IF('Direct costs'!E107=INT('Direct costs'!E107),TEXT('Direct costs'!E107,"$#,##0"),TEXT('Direct costs'!E107,"$#,##0.00"))&amp;" = "&amp;TEXT('Direct costs'!F107,"$#,##0")&amp;". "&amp;IF(N('Direct costs'!H107)=0,"Not requested from this funder","Requested: "&amp;TEXT('Direct costs'!H107,"$#,##0"))&amp;IF(N('Direct costs'!I107)&gt;0,"; "&amp;TEXT('Direct costs'!I107,"$#,##0")&amp;IF('Direct costs'!J107&lt;&gt;""," from "&amp;'Direct costs'!J107," from other sources"),"")&amp;". "&amp;'Direct costs'!K107)</f>
        <v/>
      </c>
    </row>
    <row r="160">
      <c r="A160" s="45">
        <f>IF('Direct costs'!B108="","",'Direct costs'!A108&amp;" | "&amp;'Direct costs'!B108&amp;": "&amp;IF('Direct costs'!C108=INT('Direct costs'!C108),TEXT('Direct costs'!C108,"#,##0"),'Direct costs'!C108)&amp;" "&amp;'Direct costs'!D108&amp;" × "&amp;IF('Direct costs'!E108=INT('Direct costs'!E108),TEXT('Direct costs'!E108,"$#,##0"),TEXT('Direct costs'!E108,"$#,##0.00"))&amp;" = "&amp;TEXT('Direct costs'!F108,"$#,##0")&amp;". "&amp;IF(N('Direct costs'!H108)=0,"Not requested from this funder","Requested: "&amp;TEXT('Direct costs'!H108,"$#,##0"))&amp;IF(N('Direct costs'!I108)&gt;0,"; "&amp;TEXT('Direct costs'!I108,"$#,##0")&amp;IF('Direct costs'!J108&lt;&gt;""," from "&amp;'Direct costs'!J108," from other sources"),"")&amp;". "&amp;'Direct costs'!K108)</f>
        <v/>
      </c>
    </row>
    <row r="161">
      <c r="A161" s="45">
        <f>IF('Direct costs'!B109="","",'Direct costs'!A109&amp;" | "&amp;'Direct costs'!B109&amp;": "&amp;IF('Direct costs'!C109=INT('Direct costs'!C109),TEXT('Direct costs'!C109,"#,##0"),'Direct costs'!C109)&amp;" "&amp;'Direct costs'!D109&amp;" × "&amp;IF('Direct costs'!E109=INT('Direct costs'!E109),TEXT('Direct costs'!E109,"$#,##0"),TEXT('Direct costs'!E109,"$#,##0.00"))&amp;" = "&amp;TEXT('Direct costs'!F109,"$#,##0")&amp;". "&amp;IF(N('Direct costs'!H109)=0,"Not requested from this funder","Requested: "&amp;TEXT('Direct costs'!H109,"$#,##0"))&amp;IF(N('Direct costs'!I109)&gt;0,"; "&amp;TEXT('Direct costs'!I109,"$#,##0")&amp;IF('Direct costs'!J109&lt;&gt;""," from "&amp;'Direct costs'!J109," from other sources"),"")&amp;". "&amp;'Direct costs'!K109)</f>
        <v/>
      </c>
    </row>
    <row r="162">
      <c r="A162" s="45">
        <f>IF('Direct costs'!B110="","",'Direct costs'!A110&amp;" | "&amp;'Direct costs'!B110&amp;": "&amp;IF('Direct costs'!C110=INT('Direct costs'!C110),TEXT('Direct costs'!C110,"#,##0"),'Direct costs'!C110)&amp;" "&amp;'Direct costs'!D110&amp;" × "&amp;IF('Direct costs'!E110=INT('Direct costs'!E110),TEXT('Direct costs'!E110,"$#,##0"),TEXT('Direct costs'!E110,"$#,##0.00"))&amp;" = "&amp;TEXT('Direct costs'!F110,"$#,##0")&amp;". "&amp;IF(N('Direct costs'!H110)=0,"Not requested from this funder","Requested: "&amp;TEXT('Direct costs'!H110,"$#,##0"))&amp;IF(N('Direct costs'!I110)&gt;0,"; "&amp;TEXT('Direct costs'!I110,"$#,##0")&amp;IF('Direct costs'!J110&lt;&gt;""," from "&amp;'Direct costs'!J110," from other sources"),"")&amp;". "&amp;'Direct costs'!K110)</f>
        <v/>
      </c>
    </row>
    <row r="163">
      <c r="A163" s="45">
        <f>IF('Direct costs'!B111="","",'Direct costs'!A111&amp;" | "&amp;'Direct costs'!B111&amp;": "&amp;IF('Direct costs'!C111=INT('Direct costs'!C111),TEXT('Direct costs'!C111,"#,##0"),'Direct costs'!C111)&amp;" "&amp;'Direct costs'!D111&amp;" × "&amp;IF('Direct costs'!E111=INT('Direct costs'!E111),TEXT('Direct costs'!E111,"$#,##0"),TEXT('Direct costs'!E111,"$#,##0.00"))&amp;" = "&amp;TEXT('Direct costs'!F111,"$#,##0")&amp;". "&amp;IF(N('Direct costs'!H111)=0,"Not requested from this funder","Requested: "&amp;TEXT('Direct costs'!H111,"$#,##0"))&amp;IF(N('Direct costs'!I111)&gt;0,"; "&amp;TEXT('Direct costs'!I111,"$#,##0")&amp;IF('Direct costs'!J111&lt;&gt;""," from "&amp;'Direct costs'!J111," from other sources"),"")&amp;". "&amp;'Direct costs'!K111)</f>
        <v/>
      </c>
    </row>
    <row r="164">
      <c r="A164" s="45">
        <f>IF('Direct costs'!B112="","",'Direct costs'!A112&amp;" | "&amp;'Direct costs'!B112&amp;": "&amp;IF('Direct costs'!C112=INT('Direct costs'!C112),TEXT('Direct costs'!C112,"#,##0"),'Direct costs'!C112)&amp;" "&amp;'Direct costs'!D112&amp;" × "&amp;IF('Direct costs'!E112=INT('Direct costs'!E112),TEXT('Direct costs'!E112,"$#,##0"),TEXT('Direct costs'!E112,"$#,##0.00"))&amp;" = "&amp;TEXT('Direct costs'!F112,"$#,##0")&amp;". "&amp;IF(N('Direct costs'!H112)=0,"Not requested from this funder","Requested: "&amp;TEXT('Direct costs'!H112,"$#,##0"))&amp;IF(N('Direct costs'!I112)&gt;0,"; "&amp;TEXT('Direct costs'!I112,"$#,##0")&amp;IF('Direct costs'!J112&lt;&gt;""," from "&amp;'Direct costs'!J112," from other sources"),"")&amp;". "&amp;'Direct costs'!K112)</f>
        <v/>
      </c>
    </row>
    <row r="165">
      <c r="A165" s="45">
        <f>IF('Direct costs'!B113="","",'Direct costs'!A113&amp;" | "&amp;'Direct costs'!B113&amp;": "&amp;IF('Direct costs'!C113=INT('Direct costs'!C113),TEXT('Direct costs'!C113,"#,##0"),'Direct costs'!C113)&amp;" "&amp;'Direct costs'!D113&amp;" × "&amp;IF('Direct costs'!E113=INT('Direct costs'!E113),TEXT('Direct costs'!E113,"$#,##0"),TEXT('Direct costs'!E113,"$#,##0.00"))&amp;" = "&amp;TEXT('Direct costs'!F113,"$#,##0")&amp;". "&amp;IF(N('Direct costs'!H113)=0,"Not requested from this funder","Requested: "&amp;TEXT('Direct costs'!H113,"$#,##0"))&amp;IF(N('Direct costs'!I113)&gt;0,"; "&amp;TEXT('Direct costs'!I113,"$#,##0")&amp;IF('Direct costs'!J113&lt;&gt;""," from "&amp;'Direct costs'!J113," from other sources"),"")&amp;". "&amp;'Direct costs'!K113)</f>
        <v/>
      </c>
    </row>
    <row r="166">
      <c r="A166" s="45">
        <f>IF('Direct costs'!B114="","",'Direct costs'!A114&amp;" | "&amp;'Direct costs'!B114&amp;": "&amp;IF('Direct costs'!C114=INT('Direct costs'!C114),TEXT('Direct costs'!C114,"#,##0"),'Direct costs'!C114)&amp;" "&amp;'Direct costs'!D114&amp;" × "&amp;IF('Direct costs'!E114=INT('Direct costs'!E114),TEXT('Direct costs'!E114,"$#,##0"),TEXT('Direct costs'!E114,"$#,##0.00"))&amp;" = "&amp;TEXT('Direct costs'!F114,"$#,##0")&amp;". "&amp;IF(N('Direct costs'!H114)=0,"Not requested from this funder","Requested: "&amp;TEXT('Direct costs'!H114,"$#,##0"))&amp;IF(N('Direct costs'!I114)&gt;0,"; "&amp;TEXT('Direct costs'!I114,"$#,##0")&amp;IF('Direct costs'!J114&lt;&gt;""," from "&amp;'Direct costs'!J114," from other sources"),"")&amp;". "&amp;'Direct costs'!K114)</f>
        <v/>
      </c>
    </row>
    <row r="167">
      <c r="A167" s="45">
        <f>IF('Direct costs'!B115="","",'Direct costs'!A115&amp;" | "&amp;'Direct costs'!B115&amp;": "&amp;IF('Direct costs'!C115=INT('Direct costs'!C115),TEXT('Direct costs'!C115,"#,##0"),'Direct costs'!C115)&amp;" "&amp;'Direct costs'!D115&amp;" × "&amp;IF('Direct costs'!E115=INT('Direct costs'!E115),TEXT('Direct costs'!E115,"$#,##0"),TEXT('Direct costs'!E115,"$#,##0.00"))&amp;" = "&amp;TEXT('Direct costs'!F115,"$#,##0")&amp;". "&amp;IF(N('Direct costs'!H115)=0,"Not requested from this funder","Requested: "&amp;TEXT('Direct costs'!H115,"$#,##0"))&amp;IF(N('Direct costs'!I115)&gt;0,"; "&amp;TEXT('Direct costs'!I115,"$#,##0")&amp;IF('Direct costs'!J115&lt;&gt;""," from "&amp;'Direct costs'!J115," from other sources"),"")&amp;". "&amp;'Direct costs'!K115)</f>
        <v/>
      </c>
    </row>
    <row r="168">
      <c r="A168" s="45">
        <f>IF('Direct costs'!B116="","",'Direct costs'!A116&amp;" | "&amp;'Direct costs'!B116&amp;": "&amp;IF('Direct costs'!C116=INT('Direct costs'!C116),TEXT('Direct costs'!C116,"#,##0"),'Direct costs'!C116)&amp;" "&amp;'Direct costs'!D116&amp;" × "&amp;IF('Direct costs'!E116=INT('Direct costs'!E116),TEXT('Direct costs'!E116,"$#,##0"),TEXT('Direct costs'!E116,"$#,##0.00"))&amp;" = "&amp;TEXT('Direct costs'!F116,"$#,##0")&amp;". "&amp;IF(N('Direct costs'!H116)=0,"Not requested from this funder","Requested: "&amp;TEXT('Direct costs'!H116,"$#,##0"))&amp;IF(N('Direct costs'!I116)&gt;0,"; "&amp;TEXT('Direct costs'!I116,"$#,##0")&amp;IF('Direct costs'!J116&lt;&gt;""," from "&amp;'Direct costs'!J116," from other sources"),"")&amp;". "&amp;'Direct costs'!K116)</f>
        <v/>
      </c>
    </row>
    <row r="169">
      <c r="A169" s="45">
        <f>IF('Direct costs'!B117="","",'Direct costs'!A117&amp;" | "&amp;'Direct costs'!B117&amp;": "&amp;IF('Direct costs'!C117=INT('Direct costs'!C117),TEXT('Direct costs'!C117,"#,##0"),'Direct costs'!C117)&amp;" "&amp;'Direct costs'!D117&amp;" × "&amp;IF('Direct costs'!E117=INT('Direct costs'!E117),TEXT('Direct costs'!E117,"$#,##0"),TEXT('Direct costs'!E117,"$#,##0.00"))&amp;" = "&amp;TEXT('Direct costs'!F117,"$#,##0")&amp;". "&amp;IF(N('Direct costs'!H117)=0,"Not requested from this funder","Requested: "&amp;TEXT('Direct costs'!H117,"$#,##0"))&amp;IF(N('Direct costs'!I117)&gt;0,"; "&amp;TEXT('Direct costs'!I117,"$#,##0")&amp;IF('Direct costs'!J117&lt;&gt;""," from "&amp;'Direct costs'!J117," from other sources"),"")&amp;". "&amp;'Direct costs'!K117)</f>
        <v/>
      </c>
    </row>
    <row r="170">
      <c r="A170" s="45">
        <f>IF('Direct costs'!B118="","",'Direct costs'!A118&amp;" | "&amp;'Direct costs'!B118&amp;": "&amp;IF('Direct costs'!C118=INT('Direct costs'!C118),TEXT('Direct costs'!C118,"#,##0"),'Direct costs'!C118)&amp;" "&amp;'Direct costs'!D118&amp;" × "&amp;IF('Direct costs'!E118=INT('Direct costs'!E118),TEXT('Direct costs'!E118,"$#,##0"),TEXT('Direct costs'!E118,"$#,##0.00"))&amp;" = "&amp;TEXT('Direct costs'!F118,"$#,##0")&amp;". "&amp;IF(N('Direct costs'!H118)=0,"Not requested from this funder","Requested: "&amp;TEXT('Direct costs'!H118,"$#,##0"))&amp;IF(N('Direct costs'!I118)&gt;0,"; "&amp;TEXT('Direct costs'!I118,"$#,##0")&amp;IF('Direct costs'!J118&lt;&gt;""," from "&amp;'Direct costs'!J118," from other sources"),"")&amp;". "&amp;'Direct costs'!K118)</f>
        <v/>
      </c>
    </row>
    <row r="171">
      <c r="A171" s="45">
        <f>IF('Direct costs'!B119="","",'Direct costs'!A119&amp;" | "&amp;'Direct costs'!B119&amp;": "&amp;IF('Direct costs'!C119=INT('Direct costs'!C119),TEXT('Direct costs'!C119,"#,##0"),'Direct costs'!C119)&amp;" "&amp;'Direct costs'!D119&amp;" × "&amp;IF('Direct costs'!E119=INT('Direct costs'!E119),TEXT('Direct costs'!E119,"$#,##0"),TEXT('Direct costs'!E119,"$#,##0.00"))&amp;" = "&amp;TEXT('Direct costs'!F119,"$#,##0")&amp;". "&amp;IF(N('Direct costs'!H119)=0,"Not requested from this funder","Requested: "&amp;TEXT('Direct costs'!H119,"$#,##0"))&amp;IF(N('Direct costs'!I119)&gt;0,"; "&amp;TEXT('Direct costs'!I119,"$#,##0")&amp;IF('Direct costs'!J119&lt;&gt;""," from "&amp;'Direct costs'!J119," from other sources"),"")&amp;". "&amp;'Direct costs'!K119)</f>
        <v/>
      </c>
    </row>
    <row r="172">
      <c r="A172" s="45">
        <f>IF('Direct costs'!B120="","",'Direct costs'!A120&amp;" | "&amp;'Direct costs'!B120&amp;": "&amp;IF('Direct costs'!C120=INT('Direct costs'!C120),TEXT('Direct costs'!C120,"#,##0"),'Direct costs'!C120)&amp;" "&amp;'Direct costs'!D120&amp;" × "&amp;IF('Direct costs'!E120=INT('Direct costs'!E120),TEXT('Direct costs'!E120,"$#,##0"),TEXT('Direct costs'!E120,"$#,##0.00"))&amp;" = "&amp;TEXT('Direct costs'!F120,"$#,##0")&amp;". "&amp;IF(N('Direct costs'!H120)=0,"Not requested from this funder","Requested: "&amp;TEXT('Direct costs'!H120,"$#,##0"))&amp;IF(N('Direct costs'!I120)&gt;0,"; "&amp;TEXT('Direct costs'!I120,"$#,##0")&amp;IF('Direct costs'!J120&lt;&gt;""," from "&amp;'Direct costs'!J120," from other sources"),"")&amp;". "&amp;'Direct costs'!K120)</f>
        <v/>
      </c>
    </row>
    <row r="173">
      <c r="A173" s="45">
        <f>IF('Direct costs'!B121="","",'Direct costs'!A121&amp;" | "&amp;'Direct costs'!B121&amp;": "&amp;IF('Direct costs'!C121=INT('Direct costs'!C121),TEXT('Direct costs'!C121,"#,##0"),'Direct costs'!C121)&amp;" "&amp;'Direct costs'!D121&amp;" × "&amp;IF('Direct costs'!E121=INT('Direct costs'!E121),TEXT('Direct costs'!E121,"$#,##0"),TEXT('Direct costs'!E121,"$#,##0.00"))&amp;" = "&amp;TEXT('Direct costs'!F121,"$#,##0")&amp;". "&amp;IF(N('Direct costs'!H121)=0,"Not requested from this funder","Requested: "&amp;TEXT('Direct costs'!H121,"$#,##0"))&amp;IF(N('Direct costs'!I121)&gt;0,"; "&amp;TEXT('Direct costs'!I121,"$#,##0")&amp;IF('Direct costs'!J121&lt;&gt;""," from "&amp;'Direct costs'!J121," from other sources"),"")&amp;". "&amp;'Direct costs'!K121)</f>
        <v/>
      </c>
    </row>
    <row r="174">
      <c r="A174" s="45">
        <f>IF('Direct costs'!B122="","",'Direct costs'!A122&amp;" | "&amp;'Direct costs'!B122&amp;": "&amp;IF('Direct costs'!C122=INT('Direct costs'!C122),TEXT('Direct costs'!C122,"#,##0"),'Direct costs'!C122)&amp;" "&amp;'Direct costs'!D122&amp;" × "&amp;IF('Direct costs'!E122=INT('Direct costs'!E122),TEXT('Direct costs'!E122,"$#,##0"),TEXT('Direct costs'!E122,"$#,##0.00"))&amp;" = "&amp;TEXT('Direct costs'!F122,"$#,##0")&amp;". "&amp;IF(N('Direct costs'!H122)=0,"Not requested from this funder","Requested: "&amp;TEXT('Direct costs'!H122,"$#,##0"))&amp;IF(N('Direct costs'!I122)&gt;0,"; "&amp;TEXT('Direct costs'!I122,"$#,##0")&amp;IF('Direct costs'!J122&lt;&gt;""," from "&amp;'Direct costs'!J122," from other sources"),"")&amp;". "&amp;'Direct costs'!K122)</f>
        <v/>
      </c>
    </row>
    <row r="175">
      <c r="A175" s="45">
        <f>IF('Direct costs'!B123="","",'Direct costs'!A123&amp;" | "&amp;'Direct costs'!B123&amp;": "&amp;IF('Direct costs'!C123=INT('Direct costs'!C123),TEXT('Direct costs'!C123,"#,##0"),'Direct costs'!C123)&amp;" "&amp;'Direct costs'!D123&amp;" × "&amp;IF('Direct costs'!E123=INT('Direct costs'!E123),TEXT('Direct costs'!E123,"$#,##0"),TEXT('Direct costs'!E123,"$#,##0.00"))&amp;" = "&amp;TEXT('Direct costs'!F123,"$#,##0")&amp;". "&amp;IF(N('Direct costs'!H123)=0,"Not requested from this funder","Requested: "&amp;TEXT('Direct costs'!H123,"$#,##0"))&amp;IF(N('Direct costs'!I123)&gt;0,"; "&amp;TEXT('Direct costs'!I123,"$#,##0")&amp;IF('Direct costs'!J123&lt;&gt;""," from "&amp;'Direct costs'!J123," from other sources"),"")&amp;". "&amp;'Direct costs'!K123)</f>
        <v/>
      </c>
    </row>
    <row r="176">
      <c r="A176" s="45">
        <f>IF('Direct costs'!B124="","",'Direct costs'!A124&amp;" | "&amp;'Direct costs'!B124&amp;": "&amp;IF('Direct costs'!C124=INT('Direct costs'!C124),TEXT('Direct costs'!C124,"#,##0"),'Direct costs'!C124)&amp;" "&amp;'Direct costs'!D124&amp;" × "&amp;IF('Direct costs'!E124=INT('Direct costs'!E124),TEXT('Direct costs'!E124,"$#,##0"),TEXT('Direct costs'!E124,"$#,##0.00"))&amp;" = "&amp;TEXT('Direct costs'!F124,"$#,##0")&amp;". "&amp;IF(N('Direct costs'!H124)=0,"Not requested from this funder","Requested: "&amp;TEXT('Direct costs'!H124,"$#,##0"))&amp;IF(N('Direct costs'!I124)&gt;0,"; "&amp;TEXT('Direct costs'!I124,"$#,##0")&amp;IF('Direct costs'!J124&lt;&gt;""," from "&amp;'Direct costs'!J124," from other sources"),"")&amp;". "&amp;'Direct costs'!K124)</f>
        <v/>
      </c>
    </row>
    <row r="177">
      <c r="A177" s="45">
        <f>IF('Direct costs'!B125="","",'Direct costs'!A125&amp;" | "&amp;'Direct costs'!B125&amp;": "&amp;IF('Direct costs'!C125=INT('Direct costs'!C125),TEXT('Direct costs'!C125,"#,##0"),'Direct costs'!C125)&amp;" "&amp;'Direct costs'!D125&amp;" × "&amp;IF('Direct costs'!E125=INT('Direct costs'!E125),TEXT('Direct costs'!E125,"$#,##0"),TEXT('Direct costs'!E125,"$#,##0.00"))&amp;" = "&amp;TEXT('Direct costs'!F125,"$#,##0")&amp;". "&amp;IF(N('Direct costs'!H125)=0,"Not requested from this funder","Requested: "&amp;TEXT('Direct costs'!H125,"$#,##0"))&amp;IF(N('Direct costs'!I125)&gt;0,"; "&amp;TEXT('Direct costs'!I125,"$#,##0")&amp;IF('Direct costs'!J125&lt;&gt;""," from "&amp;'Direct costs'!J125," from other sources"),"")&amp;". "&amp;'Direct costs'!K125)</f>
        <v/>
      </c>
    </row>
    <row r="178">
      <c r="A178" s="45">
        <f>IF('Direct costs'!B126="","",'Direct costs'!A126&amp;" | "&amp;'Direct costs'!B126&amp;": "&amp;IF('Direct costs'!C126=INT('Direct costs'!C126),TEXT('Direct costs'!C126,"#,##0"),'Direct costs'!C126)&amp;" "&amp;'Direct costs'!D126&amp;" × "&amp;IF('Direct costs'!E126=INT('Direct costs'!E126),TEXT('Direct costs'!E126,"$#,##0"),TEXT('Direct costs'!E126,"$#,##0.00"))&amp;" = "&amp;TEXT('Direct costs'!F126,"$#,##0")&amp;". "&amp;IF(N('Direct costs'!H126)=0,"Not requested from this funder","Requested: "&amp;TEXT('Direct costs'!H126,"$#,##0"))&amp;IF(N('Direct costs'!I126)&gt;0,"; "&amp;TEXT('Direct costs'!I126,"$#,##0")&amp;IF('Direct costs'!J126&lt;&gt;""," from "&amp;'Direct costs'!J126," from other sources"),"")&amp;". "&amp;'Direct costs'!K126)</f>
        <v/>
      </c>
    </row>
    <row r="179">
      <c r="A179" s="45">
        <f>IF('Direct costs'!B127="","",'Direct costs'!A127&amp;" | "&amp;'Direct costs'!B127&amp;": "&amp;IF('Direct costs'!C127=INT('Direct costs'!C127),TEXT('Direct costs'!C127,"#,##0"),'Direct costs'!C127)&amp;" "&amp;'Direct costs'!D127&amp;" × "&amp;IF('Direct costs'!E127=INT('Direct costs'!E127),TEXT('Direct costs'!E127,"$#,##0"),TEXT('Direct costs'!E127,"$#,##0.00"))&amp;" = "&amp;TEXT('Direct costs'!F127,"$#,##0")&amp;". "&amp;IF(N('Direct costs'!H127)=0,"Not requested from this funder","Requested: "&amp;TEXT('Direct costs'!H127,"$#,##0"))&amp;IF(N('Direct costs'!I127)&gt;0,"; "&amp;TEXT('Direct costs'!I127,"$#,##0")&amp;IF('Direct costs'!J127&lt;&gt;""," from "&amp;'Direct costs'!J127," from other sources"),"")&amp;". "&amp;'Direct costs'!K127)</f>
        <v/>
      </c>
    </row>
    <row r="180">
      <c r="A180" s="45">
        <f>IF('Direct costs'!B128="","",'Direct costs'!A128&amp;" | "&amp;'Direct costs'!B128&amp;": "&amp;IF('Direct costs'!C128=INT('Direct costs'!C128),TEXT('Direct costs'!C128,"#,##0"),'Direct costs'!C128)&amp;" "&amp;'Direct costs'!D128&amp;" × "&amp;IF('Direct costs'!E128=INT('Direct costs'!E128),TEXT('Direct costs'!E128,"$#,##0"),TEXT('Direct costs'!E128,"$#,##0.00"))&amp;" = "&amp;TEXT('Direct costs'!F128,"$#,##0")&amp;". "&amp;IF(N('Direct costs'!H128)=0,"Not requested from this funder","Requested: "&amp;TEXT('Direct costs'!H128,"$#,##0"))&amp;IF(N('Direct costs'!I128)&gt;0,"; "&amp;TEXT('Direct costs'!I128,"$#,##0")&amp;IF('Direct costs'!J128&lt;&gt;""," from "&amp;'Direct costs'!J128," from other sources"),"")&amp;". "&amp;'Direct costs'!K128)</f>
        <v/>
      </c>
    </row>
    <row r="181">
      <c r="A181" s="45">
        <f>IF('Direct costs'!B129="","",'Direct costs'!A129&amp;" | "&amp;'Direct costs'!B129&amp;": "&amp;IF('Direct costs'!C129=INT('Direct costs'!C129),TEXT('Direct costs'!C129,"#,##0"),'Direct costs'!C129)&amp;" "&amp;'Direct costs'!D129&amp;" × "&amp;IF('Direct costs'!E129=INT('Direct costs'!E129),TEXT('Direct costs'!E129,"$#,##0"),TEXT('Direct costs'!E129,"$#,##0.00"))&amp;" = "&amp;TEXT('Direct costs'!F129,"$#,##0")&amp;". "&amp;IF(N('Direct costs'!H129)=0,"Not requested from this funder","Requested: "&amp;TEXT('Direct costs'!H129,"$#,##0"))&amp;IF(N('Direct costs'!I129)&gt;0,"; "&amp;TEXT('Direct costs'!I129,"$#,##0")&amp;IF('Direct costs'!J129&lt;&gt;""," from "&amp;'Direct costs'!J129," from other sources"),"")&amp;". "&amp;'Direct costs'!K129)</f>
        <v/>
      </c>
    </row>
    <row r="182">
      <c r="A182" s="45">
        <f>IF('Direct costs'!B130="","",'Direct costs'!A130&amp;" | "&amp;'Direct costs'!B130&amp;": "&amp;IF('Direct costs'!C130=INT('Direct costs'!C130),TEXT('Direct costs'!C130,"#,##0"),'Direct costs'!C130)&amp;" "&amp;'Direct costs'!D130&amp;" × "&amp;IF('Direct costs'!E130=INT('Direct costs'!E130),TEXT('Direct costs'!E130,"$#,##0"),TEXT('Direct costs'!E130,"$#,##0.00"))&amp;" = "&amp;TEXT('Direct costs'!F130,"$#,##0")&amp;". "&amp;IF(N('Direct costs'!H130)=0,"Not requested from this funder","Requested: "&amp;TEXT('Direct costs'!H130,"$#,##0"))&amp;IF(N('Direct costs'!I130)&gt;0,"; "&amp;TEXT('Direct costs'!I130,"$#,##0")&amp;IF('Direct costs'!J130&lt;&gt;""," from "&amp;'Direct costs'!J130," from other sources"),"")&amp;". "&amp;'Direct costs'!K130)</f>
        <v/>
      </c>
    </row>
    <row r="183">
      <c r="A183" s="45">
        <f>IF('Direct costs'!B131="","",'Direct costs'!A131&amp;" | "&amp;'Direct costs'!B131&amp;": "&amp;IF('Direct costs'!C131=INT('Direct costs'!C131),TEXT('Direct costs'!C131,"#,##0"),'Direct costs'!C131)&amp;" "&amp;'Direct costs'!D131&amp;" × "&amp;IF('Direct costs'!E131=INT('Direct costs'!E131),TEXT('Direct costs'!E131,"$#,##0"),TEXT('Direct costs'!E131,"$#,##0.00"))&amp;" = "&amp;TEXT('Direct costs'!F131,"$#,##0")&amp;". "&amp;IF(N('Direct costs'!H131)=0,"Not requested from this funder","Requested: "&amp;TEXT('Direct costs'!H131,"$#,##0"))&amp;IF(N('Direct costs'!I131)&gt;0,"; "&amp;TEXT('Direct costs'!I131,"$#,##0")&amp;IF('Direct costs'!J131&lt;&gt;""," from "&amp;'Direct costs'!J131," from other sources"),"")&amp;". "&amp;'Direct costs'!K131)</f>
        <v/>
      </c>
    </row>
    <row r="184">
      <c r="A184" s="45">
        <f>IF('Direct costs'!B132="","",'Direct costs'!A132&amp;" | "&amp;'Direct costs'!B132&amp;": "&amp;IF('Direct costs'!C132=INT('Direct costs'!C132),TEXT('Direct costs'!C132,"#,##0"),'Direct costs'!C132)&amp;" "&amp;'Direct costs'!D132&amp;" × "&amp;IF('Direct costs'!E132=INT('Direct costs'!E132),TEXT('Direct costs'!E132,"$#,##0"),TEXT('Direct costs'!E132,"$#,##0.00"))&amp;" = "&amp;TEXT('Direct costs'!F132,"$#,##0")&amp;". "&amp;IF(N('Direct costs'!H132)=0,"Not requested from this funder","Requested: "&amp;TEXT('Direct costs'!H132,"$#,##0"))&amp;IF(N('Direct costs'!I132)&gt;0,"; "&amp;TEXT('Direct costs'!I132,"$#,##0")&amp;IF('Direct costs'!J132&lt;&gt;""," from "&amp;'Direct costs'!J132," from other sources"),"")&amp;". "&amp;'Direct costs'!K132)</f>
        <v/>
      </c>
    </row>
    <row r="185">
      <c r="A185" s="45">
        <f>IF('Direct costs'!B133="","",'Direct costs'!A133&amp;" | "&amp;'Direct costs'!B133&amp;": "&amp;IF('Direct costs'!C133=INT('Direct costs'!C133),TEXT('Direct costs'!C133,"#,##0"),'Direct costs'!C133)&amp;" "&amp;'Direct costs'!D133&amp;" × "&amp;IF('Direct costs'!E133=INT('Direct costs'!E133),TEXT('Direct costs'!E133,"$#,##0"),TEXT('Direct costs'!E133,"$#,##0.00"))&amp;" = "&amp;TEXT('Direct costs'!F133,"$#,##0")&amp;". "&amp;IF(N('Direct costs'!H133)=0,"Not requested from this funder","Requested: "&amp;TEXT('Direct costs'!H133,"$#,##0"))&amp;IF(N('Direct costs'!I133)&gt;0,"; "&amp;TEXT('Direct costs'!I133,"$#,##0")&amp;IF('Direct costs'!J133&lt;&gt;""," from "&amp;'Direct costs'!J133," from other sources"),"")&amp;". "&amp;'Direct costs'!K133)</f>
        <v/>
      </c>
    </row>
    <row r="186">
      <c r="A186" s="45">
        <f>IF('Direct costs'!B134="","",'Direct costs'!A134&amp;" | "&amp;'Direct costs'!B134&amp;": "&amp;IF('Direct costs'!C134=INT('Direct costs'!C134),TEXT('Direct costs'!C134,"#,##0"),'Direct costs'!C134)&amp;" "&amp;'Direct costs'!D134&amp;" × "&amp;IF('Direct costs'!E134=INT('Direct costs'!E134),TEXT('Direct costs'!E134,"$#,##0"),TEXT('Direct costs'!E134,"$#,##0.00"))&amp;" = "&amp;TEXT('Direct costs'!F134,"$#,##0")&amp;". "&amp;IF(N('Direct costs'!H134)=0,"Not requested from this funder","Requested: "&amp;TEXT('Direct costs'!H134,"$#,##0"))&amp;IF(N('Direct costs'!I134)&gt;0,"; "&amp;TEXT('Direct costs'!I134,"$#,##0")&amp;IF('Direct costs'!J134&lt;&gt;""," from "&amp;'Direct costs'!J134," from other sources"),"")&amp;". "&amp;'Direct costs'!K134)</f>
        <v/>
      </c>
    </row>
    <row r="187">
      <c r="A187" s="45">
        <f>IF('Direct costs'!B135="","",'Direct costs'!A135&amp;" | "&amp;'Direct costs'!B135&amp;": "&amp;IF('Direct costs'!C135=INT('Direct costs'!C135),TEXT('Direct costs'!C135,"#,##0"),'Direct costs'!C135)&amp;" "&amp;'Direct costs'!D135&amp;" × "&amp;IF('Direct costs'!E135=INT('Direct costs'!E135),TEXT('Direct costs'!E135,"$#,##0"),TEXT('Direct costs'!E135,"$#,##0.00"))&amp;" = "&amp;TEXT('Direct costs'!F135,"$#,##0")&amp;". "&amp;IF(N('Direct costs'!H135)=0,"Not requested from this funder","Requested: "&amp;TEXT('Direct costs'!H135,"$#,##0"))&amp;IF(N('Direct costs'!I135)&gt;0,"; "&amp;TEXT('Direct costs'!I135,"$#,##0")&amp;IF('Direct costs'!J135&lt;&gt;""," from "&amp;'Direct costs'!J135," from other sources"),"")&amp;". "&amp;'Direct costs'!K135)</f>
        <v/>
      </c>
    </row>
    <row r="188">
      <c r="A188" s="45">
        <f>IF('Direct costs'!B136="","",'Direct costs'!A136&amp;" | "&amp;'Direct costs'!B136&amp;": "&amp;IF('Direct costs'!C136=INT('Direct costs'!C136),TEXT('Direct costs'!C136,"#,##0"),'Direct costs'!C136)&amp;" "&amp;'Direct costs'!D136&amp;" × "&amp;IF('Direct costs'!E136=INT('Direct costs'!E136),TEXT('Direct costs'!E136,"$#,##0"),TEXT('Direct costs'!E136,"$#,##0.00"))&amp;" = "&amp;TEXT('Direct costs'!F136,"$#,##0")&amp;". "&amp;IF(N('Direct costs'!H136)=0,"Not requested from this funder","Requested: "&amp;TEXT('Direct costs'!H136,"$#,##0"))&amp;IF(N('Direct costs'!I136)&gt;0,"; "&amp;TEXT('Direct costs'!I136,"$#,##0")&amp;IF('Direct costs'!J136&lt;&gt;""," from "&amp;'Direct costs'!J136," from other sources"),"")&amp;". "&amp;'Direct costs'!K136)</f>
        <v/>
      </c>
    </row>
    <row r="189">
      <c r="A189" s="45">
        <f>IF('Direct costs'!B137="","",'Direct costs'!A137&amp;" | "&amp;'Direct costs'!B137&amp;": "&amp;IF('Direct costs'!C137=INT('Direct costs'!C137),TEXT('Direct costs'!C137,"#,##0"),'Direct costs'!C137)&amp;" "&amp;'Direct costs'!D137&amp;" × "&amp;IF('Direct costs'!E137=INT('Direct costs'!E137),TEXT('Direct costs'!E137,"$#,##0"),TEXT('Direct costs'!E137,"$#,##0.00"))&amp;" = "&amp;TEXT('Direct costs'!F137,"$#,##0")&amp;". "&amp;IF(N('Direct costs'!H137)=0,"Not requested from this funder","Requested: "&amp;TEXT('Direct costs'!H137,"$#,##0"))&amp;IF(N('Direct costs'!I137)&gt;0,"; "&amp;TEXT('Direct costs'!I137,"$#,##0")&amp;IF('Direct costs'!J137&lt;&gt;""," from "&amp;'Direct costs'!J137," from other sources"),"")&amp;". "&amp;'Direct costs'!K137)</f>
        <v/>
      </c>
    </row>
    <row r="190">
      <c r="A190" s="45">
        <f>IF('Direct costs'!B138="","",'Direct costs'!A138&amp;" | "&amp;'Direct costs'!B138&amp;": "&amp;IF('Direct costs'!C138=INT('Direct costs'!C138),TEXT('Direct costs'!C138,"#,##0"),'Direct costs'!C138)&amp;" "&amp;'Direct costs'!D138&amp;" × "&amp;IF('Direct costs'!E138=INT('Direct costs'!E138),TEXT('Direct costs'!E138,"$#,##0"),TEXT('Direct costs'!E138,"$#,##0.00"))&amp;" = "&amp;TEXT('Direct costs'!F138,"$#,##0")&amp;". "&amp;IF(N('Direct costs'!H138)=0,"Not requested from this funder","Requested: "&amp;TEXT('Direct costs'!H138,"$#,##0"))&amp;IF(N('Direct costs'!I138)&gt;0,"; "&amp;TEXT('Direct costs'!I138,"$#,##0")&amp;IF('Direct costs'!J138&lt;&gt;""," from "&amp;'Direct costs'!J138," from other sources"),"")&amp;". "&amp;'Direct costs'!K138)</f>
        <v/>
      </c>
    </row>
    <row r="191">
      <c r="A191" s="45">
        <f>IF('Direct costs'!B139="","",'Direct costs'!A139&amp;" | "&amp;'Direct costs'!B139&amp;": "&amp;IF('Direct costs'!C139=INT('Direct costs'!C139),TEXT('Direct costs'!C139,"#,##0"),'Direct costs'!C139)&amp;" "&amp;'Direct costs'!D139&amp;" × "&amp;IF('Direct costs'!E139=INT('Direct costs'!E139),TEXT('Direct costs'!E139,"$#,##0"),TEXT('Direct costs'!E139,"$#,##0.00"))&amp;" = "&amp;TEXT('Direct costs'!F139,"$#,##0")&amp;". "&amp;IF(N('Direct costs'!H139)=0,"Not requested from this funder","Requested: "&amp;TEXT('Direct costs'!H139,"$#,##0"))&amp;IF(N('Direct costs'!I139)&gt;0,"; "&amp;TEXT('Direct costs'!I139,"$#,##0")&amp;IF('Direct costs'!J139&lt;&gt;""," from "&amp;'Direct costs'!J139," from other sources"),"")&amp;". "&amp;'Direct costs'!K139)</f>
        <v/>
      </c>
    </row>
    <row r="192">
      <c r="A192" s="45">
        <f>IF('Direct costs'!B140="","",'Direct costs'!A140&amp;" | "&amp;'Direct costs'!B140&amp;": "&amp;IF('Direct costs'!C140=INT('Direct costs'!C140),TEXT('Direct costs'!C140,"#,##0"),'Direct costs'!C140)&amp;" "&amp;'Direct costs'!D140&amp;" × "&amp;IF('Direct costs'!E140=INT('Direct costs'!E140),TEXT('Direct costs'!E140,"$#,##0"),TEXT('Direct costs'!E140,"$#,##0.00"))&amp;" = "&amp;TEXT('Direct costs'!F140,"$#,##0")&amp;". "&amp;IF(N('Direct costs'!H140)=0,"Not requested from this funder","Requested: "&amp;TEXT('Direct costs'!H140,"$#,##0"))&amp;IF(N('Direct costs'!I140)&gt;0,"; "&amp;TEXT('Direct costs'!I140,"$#,##0")&amp;IF('Direct costs'!J140&lt;&gt;""," from "&amp;'Direct costs'!J140," from other sources"),"")&amp;". "&amp;'Direct costs'!K140)</f>
        <v/>
      </c>
    </row>
    <row r="193">
      <c r="A193" s="45">
        <f>IF('Direct costs'!B141="","",'Direct costs'!A141&amp;" | "&amp;'Direct costs'!B141&amp;": "&amp;IF('Direct costs'!C141=INT('Direct costs'!C141),TEXT('Direct costs'!C141,"#,##0"),'Direct costs'!C141)&amp;" "&amp;'Direct costs'!D141&amp;" × "&amp;IF('Direct costs'!E141=INT('Direct costs'!E141),TEXT('Direct costs'!E141,"$#,##0"),TEXT('Direct costs'!E141,"$#,##0.00"))&amp;" = "&amp;TEXT('Direct costs'!F141,"$#,##0")&amp;". "&amp;IF(N('Direct costs'!H141)=0,"Not requested from this funder","Requested: "&amp;TEXT('Direct costs'!H141,"$#,##0"))&amp;IF(N('Direct costs'!I141)&gt;0,"; "&amp;TEXT('Direct costs'!I141,"$#,##0")&amp;IF('Direct costs'!J141&lt;&gt;""," from "&amp;'Direct costs'!J141," from other sources"),"")&amp;". "&amp;'Direct costs'!K141)</f>
        <v/>
      </c>
    </row>
    <row r="194">
      <c r="A194" s="45">
        <f>IF('Direct costs'!B142="","",'Direct costs'!A142&amp;" | "&amp;'Direct costs'!B142&amp;": "&amp;IF('Direct costs'!C142=INT('Direct costs'!C142),TEXT('Direct costs'!C142,"#,##0"),'Direct costs'!C142)&amp;" "&amp;'Direct costs'!D142&amp;" × "&amp;IF('Direct costs'!E142=INT('Direct costs'!E142),TEXT('Direct costs'!E142,"$#,##0"),TEXT('Direct costs'!E142,"$#,##0.00"))&amp;" = "&amp;TEXT('Direct costs'!F142,"$#,##0")&amp;". "&amp;IF(N('Direct costs'!H142)=0,"Not requested from this funder","Requested: "&amp;TEXT('Direct costs'!H142,"$#,##0"))&amp;IF(N('Direct costs'!I142)&gt;0,"; "&amp;TEXT('Direct costs'!I142,"$#,##0")&amp;IF('Direct costs'!J142&lt;&gt;""," from "&amp;'Direct costs'!J142," from other sources"),"")&amp;". "&amp;'Direct costs'!K142)</f>
        <v/>
      </c>
    </row>
    <row r="195">
      <c r="A195" s="45">
        <f>IF('Direct costs'!B143="","",'Direct costs'!A143&amp;" | "&amp;'Direct costs'!B143&amp;": "&amp;IF('Direct costs'!C143=INT('Direct costs'!C143),TEXT('Direct costs'!C143,"#,##0"),'Direct costs'!C143)&amp;" "&amp;'Direct costs'!D143&amp;" × "&amp;IF('Direct costs'!E143=INT('Direct costs'!E143),TEXT('Direct costs'!E143,"$#,##0"),TEXT('Direct costs'!E143,"$#,##0.00"))&amp;" = "&amp;TEXT('Direct costs'!F143,"$#,##0")&amp;". "&amp;IF(N('Direct costs'!H143)=0,"Not requested from this funder","Requested: "&amp;TEXT('Direct costs'!H143,"$#,##0"))&amp;IF(N('Direct costs'!I143)&gt;0,"; "&amp;TEXT('Direct costs'!I143,"$#,##0")&amp;IF('Direct costs'!J143&lt;&gt;""," from "&amp;'Direct costs'!J143," from other sources"),"")&amp;". "&amp;'Direct costs'!K143)</f>
        <v/>
      </c>
    </row>
    <row r="196">
      <c r="A196" s="45">
        <f>IF('Direct costs'!B144="","",'Direct costs'!A144&amp;" | "&amp;'Direct costs'!B144&amp;": "&amp;IF('Direct costs'!C144=INT('Direct costs'!C144),TEXT('Direct costs'!C144,"#,##0"),'Direct costs'!C144)&amp;" "&amp;'Direct costs'!D144&amp;" × "&amp;IF('Direct costs'!E144=INT('Direct costs'!E144),TEXT('Direct costs'!E144,"$#,##0"),TEXT('Direct costs'!E144,"$#,##0.00"))&amp;" = "&amp;TEXT('Direct costs'!F144,"$#,##0")&amp;". "&amp;IF(N('Direct costs'!H144)=0,"Not requested from this funder","Requested: "&amp;TEXT('Direct costs'!H144,"$#,##0"))&amp;IF(N('Direct costs'!I144)&gt;0,"; "&amp;TEXT('Direct costs'!I144,"$#,##0")&amp;IF('Direct costs'!J144&lt;&gt;""," from "&amp;'Direct costs'!J144," from other sources"),"")&amp;". "&amp;'Direct costs'!K144)</f>
        <v/>
      </c>
    </row>
    <row r="197">
      <c r="A197" s="45">
        <f>IF('Direct costs'!B145="","",'Direct costs'!A145&amp;" | "&amp;'Direct costs'!B145&amp;": "&amp;IF('Direct costs'!C145=INT('Direct costs'!C145),TEXT('Direct costs'!C145,"#,##0"),'Direct costs'!C145)&amp;" "&amp;'Direct costs'!D145&amp;" × "&amp;IF('Direct costs'!E145=INT('Direct costs'!E145),TEXT('Direct costs'!E145,"$#,##0"),TEXT('Direct costs'!E145,"$#,##0.00"))&amp;" = "&amp;TEXT('Direct costs'!F145,"$#,##0")&amp;". "&amp;IF(N('Direct costs'!H145)=0,"Not requested from this funder","Requested: "&amp;TEXT('Direct costs'!H145,"$#,##0"))&amp;IF(N('Direct costs'!I145)&gt;0,"; "&amp;TEXT('Direct costs'!I145,"$#,##0")&amp;IF('Direct costs'!J145&lt;&gt;""," from "&amp;'Direct costs'!J145," from other sources"),"")&amp;". "&amp;'Direct costs'!K145)</f>
        <v/>
      </c>
    </row>
    <row r="198">
      <c r="A198" s="45">
        <f>IF('Direct costs'!B146="","",'Direct costs'!A146&amp;" | "&amp;'Direct costs'!B146&amp;": "&amp;IF('Direct costs'!C146=INT('Direct costs'!C146),TEXT('Direct costs'!C146,"#,##0"),'Direct costs'!C146)&amp;" "&amp;'Direct costs'!D146&amp;" × "&amp;IF('Direct costs'!E146=INT('Direct costs'!E146),TEXT('Direct costs'!E146,"$#,##0"),TEXT('Direct costs'!E146,"$#,##0.00"))&amp;" = "&amp;TEXT('Direct costs'!F146,"$#,##0")&amp;". "&amp;IF(N('Direct costs'!H146)=0,"Not requested from this funder","Requested: "&amp;TEXT('Direct costs'!H146,"$#,##0"))&amp;IF(N('Direct costs'!I146)&gt;0,"; "&amp;TEXT('Direct costs'!I146,"$#,##0")&amp;IF('Direct costs'!J146&lt;&gt;""," from "&amp;'Direct costs'!J146," from other sources"),"")&amp;". "&amp;'Direct costs'!K146)</f>
        <v/>
      </c>
    </row>
    <row r="199">
      <c r="A199" s="45">
        <f>IF('Direct costs'!B147="","",'Direct costs'!A147&amp;" | "&amp;'Direct costs'!B147&amp;": "&amp;IF('Direct costs'!C147=INT('Direct costs'!C147),TEXT('Direct costs'!C147,"#,##0"),'Direct costs'!C147)&amp;" "&amp;'Direct costs'!D147&amp;" × "&amp;IF('Direct costs'!E147=INT('Direct costs'!E147),TEXT('Direct costs'!E147,"$#,##0"),TEXT('Direct costs'!E147,"$#,##0.00"))&amp;" = "&amp;TEXT('Direct costs'!F147,"$#,##0")&amp;". "&amp;IF(N('Direct costs'!H147)=0,"Not requested from this funder","Requested: "&amp;TEXT('Direct costs'!H147,"$#,##0"))&amp;IF(N('Direct costs'!I147)&gt;0,"; "&amp;TEXT('Direct costs'!I147,"$#,##0")&amp;IF('Direct costs'!J147&lt;&gt;""," from "&amp;'Direct costs'!J147," from other sources"),"")&amp;". "&amp;'Direct costs'!K147)</f>
        <v/>
      </c>
    </row>
    <row r="200">
      <c r="A200" s="45">
        <f>IF('Direct costs'!B148="","",'Direct costs'!A148&amp;" | "&amp;'Direct costs'!B148&amp;": "&amp;IF('Direct costs'!C148=INT('Direct costs'!C148),TEXT('Direct costs'!C148,"#,##0"),'Direct costs'!C148)&amp;" "&amp;'Direct costs'!D148&amp;" × "&amp;IF('Direct costs'!E148=INT('Direct costs'!E148),TEXT('Direct costs'!E148,"$#,##0"),TEXT('Direct costs'!E148,"$#,##0.00"))&amp;" = "&amp;TEXT('Direct costs'!F148,"$#,##0")&amp;". "&amp;IF(N('Direct costs'!H148)=0,"Not requested from this funder","Requested: "&amp;TEXT('Direct costs'!H148,"$#,##0"))&amp;IF(N('Direct costs'!I148)&gt;0,"; "&amp;TEXT('Direct costs'!I148,"$#,##0")&amp;IF('Direct costs'!J148&lt;&gt;""," from "&amp;'Direct costs'!J148," from other sources"),"")&amp;". "&amp;'Direct costs'!K148)</f>
        <v/>
      </c>
    </row>
    <row r="201">
      <c r="A201" s="45">
        <f>IF('Direct costs'!B149="","",'Direct costs'!A149&amp;" | "&amp;'Direct costs'!B149&amp;": "&amp;IF('Direct costs'!C149=INT('Direct costs'!C149),TEXT('Direct costs'!C149,"#,##0"),'Direct costs'!C149)&amp;" "&amp;'Direct costs'!D149&amp;" × "&amp;IF('Direct costs'!E149=INT('Direct costs'!E149),TEXT('Direct costs'!E149,"$#,##0"),TEXT('Direct costs'!E149,"$#,##0.00"))&amp;" = "&amp;TEXT('Direct costs'!F149,"$#,##0")&amp;". "&amp;IF(N('Direct costs'!H149)=0,"Not requested from this funder","Requested: "&amp;TEXT('Direct costs'!H149,"$#,##0"))&amp;IF(N('Direct costs'!I149)&gt;0,"; "&amp;TEXT('Direct costs'!I149,"$#,##0")&amp;IF('Direct costs'!J149&lt;&gt;""," from "&amp;'Direct costs'!J149," from other sources"),"")&amp;". "&amp;'Direct costs'!K149)</f>
        <v/>
      </c>
    </row>
    <row r="202">
      <c r="A202" s="45">
        <f>IF('Direct costs'!B150="","",'Direct costs'!A150&amp;" | "&amp;'Direct costs'!B150&amp;": "&amp;IF('Direct costs'!C150=INT('Direct costs'!C150),TEXT('Direct costs'!C150,"#,##0"),'Direct costs'!C150)&amp;" "&amp;'Direct costs'!D150&amp;" × "&amp;IF('Direct costs'!E150=INT('Direct costs'!E150),TEXT('Direct costs'!E150,"$#,##0"),TEXT('Direct costs'!E150,"$#,##0.00"))&amp;" = "&amp;TEXT('Direct costs'!F150,"$#,##0")&amp;". "&amp;IF(N('Direct costs'!H150)=0,"Not requested from this funder","Requested: "&amp;TEXT('Direct costs'!H150,"$#,##0"))&amp;IF(N('Direct costs'!I150)&gt;0,"; "&amp;TEXT('Direct costs'!I150,"$#,##0")&amp;IF('Direct costs'!J150&lt;&gt;""," from "&amp;'Direct costs'!J150," from other sources"),"")&amp;". "&amp;'Direct costs'!K150)</f>
        <v/>
      </c>
    </row>
    <row r="203">
      <c r="A203" s="45">
        <f>IF('Direct costs'!B151="","",'Direct costs'!A151&amp;" | "&amp;'Direct costs'!B151&amp;": "&amp;IF('Direct costs'!C151=INT('Direct costs'!C151),TEXT('Direct costs'!C151,"#,##0"),'Direct costs'!C151)&amp;" "&amp;'Direct costs'!D151&amp;" × "&amp;IF('Direct costs'!E151=INT('Direct costs'!E151),TEXT('Direct costs'!E151,"$#,##0"),TEXT('Direct costs'!E151,"$#,##0.00"))&amp;" = "&amp;TEXT('Direct costs'!F151,"$#,##0")&amp;". "&amp;IF(N('Direct costs'!H151)=0,"Not requested from this funder","Requested: "&amp;TEXT('Direct costs'!H151,"$#,##0"))&amp;IF(N('Direct costs'!I151)&gt;0,"; "&amp;TEXT('Direct costs'!I151,"$#,##0")&amp;IF('Direct costs'!J151&lt;&gt;""," from "&amp;'Direct costs'!J151," from other sources"),"")&amp;". "&amp;'Direct costs'!K151)</f>
        <v/>
      </c>
    </row>
    <row r="204">
      <c r="A204" s="45">
        <f>IF('Direct costs'!B152="","",'Direct costs'!A152&amp;" | "&amp;'Direct costs'!B152&amp;": "&amp;IF('Direct costs'!C152=INT('Direct costs'!C152),TEXT('Direct costs'!C152,"#,##0"),'Direct costs'!C152)&amp;" "&amp;'Direct costs'!D152&amp;" × "&amp;IF('Direct costs'!E152=INT('Direct costs'!E152),TEXT('Direct costs'!E152,"$#,##0"),TEXT('Direct costs'!E152,"$#,##0.00"))&amp;" = "&amp;TEXT('Direct costs'!F152,"$#,##0")&amp;". "&amp;IF(N('Direct costs'!H152)=0,"Not requested from this funder","Requested: "&amp;TEXT('Direct costs'!H152,"$#,##0"))&amp;IF(N('Direct costs'!I152)&gt;0,"; "&amp;TEXT('Direct costs'!I152,"$#,##0")&amp;IF('Direct costs'!J152&lt;&gt;""," from "&amp;'Direct costs'!J152," from other sources"),"")&amp;". "&amp;'Direct costs'!K152)</f>
        <v/>
      </c>
    </row>
    <row r="205">
      <c r="A205" s="45">
        <f>IF('Direct costs'!B153="","",'Direct costs'!A153&amp;" | "&amp;'Direct costs'!B153&amp;": "&amp;IF('Direct costs'!C153=INT('Direct costs'!C153),TEXT('Direct costs'!C153,"#,##0"),'Direct costs'!C153)&amp;" "&amp;'Direct costs'!D153&amp;" × "&amp;IF('Direct costs'!E153=INT('Direct costs'!E153),TEXT('Direct costs'!E153,"$#,##0"),TEXT('Direct costs'!E153,"$#,##0.00"))&amp;" = "&amp;TEXT('Direct costs'!F153,"$#,##0")&amp;". "&amp;IF(N('Direct costs'!H153)=0,"Not requested from this funder","Requested: "&amp;TEXT('Direct costs'!H153,"$#,##0"))&amp;IF(N('Direct costs'!I153)&gt;0,"; "&amp;TEXT('Direct costs'!I153,"$#,##0")&amp;IF('Direct costs'!J153&lt;&gt;""," from "&amp;'Direct costs'!J153," from other sources"),"")&amp;". "&amp;'Direct costs'!K153)</f>
        <v/>
      </c>
    </row>
    <row r="206">
      <c r="A206" s="45">
        <f>IF('Direct costs'!B154="","",'Direct costs'!A154&amp;" | "&amp;'Direct costs'!B154&amp;": "&amp;IF('Direct costs'!C154=INT('Direct costs'!C154),TEXT('Direct costs'!C154,"#,##0"),'Direct costs'!C154)&amp;" "&amp;'Direct costs'!D154&amp;" × "&amp;IF('Direct costs'!E154=INT('Direct costs'!E154),TEXT('Direct costs'!E154,"$#,##0"),TEXT('Direct costs'!E154,"$#,##0.00"))&amp;" = "&amp;TEXT('Direct costs'!F154,"$#,##0")&amp;". "&amp;IF(N('Direct costs'!H154)=0,"Not requested from this funder","Requested: "&amp;TEXT('Direct costs'!H154,"$#,##0"))&amp;IF(N('Direct costs'!I154)&gt;0,"; "&amp;TEXT('Direct costs'!I154,"$#,##0")&amp;IF('Direct costs'!J154&lt;&gt;""," from "&amp;'Direct costs'!J154," from other sources"),"")&amp;". "&amp;'Direct costs'!K154)</f>
        <v/>
      </c>
    </row>
    <row r="208">
      <c r="A208" s="8" t="inlineStr">
        <is>
          <t>Indirect costs</t>
        </is>
      </c>
    </row>
    <row r="209">
      <c r="A209" s="45">
        <f>IF('Budget summary'!C24=0,"No indirect costs requested.","Indirect costs of "&amp;TEXT('Budget summary'!C24,"$#,##0")&amp;" are "&amp;TEXT('Budget summary'!B9,"0%")&amp;" of "&amp;LOWER('Budget summary'!B10)&amp;" and cover shared costs such as finance, HR, IT and insurance that support this project.")</f>
        <v/>
      </c>
    </row>
  </sheetData>
  <pageMargins left="0.75" right="0.75" top="1" bottom="1" header="0.5" footer="0.5"/>
  <pageSetup orientation="portrait" fitToHeight="0" fitToWidth="1"/>
</worksheet>
</file>

<file path=xl/worksheets/sheet6.xml><?xml version="1.0" encoding="utf-8"?>
<worksheet xmlns="http://schemas.openxmlformats.org/spreadsheetml/2006/main">
  <sheetPr>
    <tabColor rgb="008C6BAA"/>
    <outlinePr summaryBelow="1" summaryRight="1"/>
    <pageSetUpPr fitToPage="1"/>
  </sheetPr>
  <dimension ref="A1:K44"/>
  <sheetViews>
    <sheetView showGridLines="0" workbookViewId="0">
      <pane xSplit="1" ySplit="4" topLeftCell="B5" activePane="bottomRight" state="frozen"/>
      <selection pane="topRight"/>
      <selection pane="bottomLeft"/>
      <selection pane="bottomRight" activeCell="A1" sqref="A1"/>
    </sheetView>
  </sheetViews>
  <sheetFormatPr baseColWidth="8" defaultRowHeight="15"/>
  <cols>
    <col width="34" customWidth="1" min="1" max="1"/>
    <col width="14" customWidth="1" min="2" max="2"/>
    <col width="14" customWidth="1" min="3" max="3"/>
    <col width="14" customWidth="1" min="4" max="4"/>
    <col width="12" customWidth="1" min="5" max="5"/>
    <col width="10" customWidth="1" min="6" max="6"/>
    <col width="13" customWidth="1" min="7" max="7"/>
    <col width="14" customWidth="1" min="8" max="8"/>
    <col width="13" customWidth="1" min="9" max="9"/>
    <col width="12" customWidth="1" min="10" max="10"/>
    <col width="34" customWidth="1" min="11" max="11"/>
  </cols>
  <sheetData>
    <row r="1" ht="28" customHeight="1">
      <c r="A1" s="14" t="inlineStr">
        <is>
          <t>Organization budget</t>
        </is>
      </c>
    </row>
    <row r="2">
      <c r="A2" s="15" t="inlineStr">
        <is>
          <t>Your annual operating budget: the one funders ask for alongside the project budget. Replace the grey example numbers. Split next year's expenses into program, management &amp; general and fundraising to get your program expense ratio.</t>
        </is>
      </c>
    </row>
    <row r="4" ht="30" customHeight="1">
      <c r="A4" s="20" t="inlineStr"/>
      <c r="B4" s="20" t="inlineStr">
        <is>
          <t>Prior year actual</t>
        </is>
      </c>
      <c r="C4" s="20" t="inlineStr">
        <is>
          <t>Current year budget</t>
        </is>
      </c>
      <c r="D4" s="20" t="inlineStr">
        <is>
          <t>Next year budget</t>
        </is>
      </c>
      <c r="E4" s="20" t="inlineStr">
        <is>
          <t>Change ($)</t>
        </is>
      </c>
      <c r="F4" s="20" t="inlineStr">
        <is>
          <t>Change (%)</t>
        </is>
      </c>
      <c r="G4" s="20" t="inlineStr">
        <is>
          <t>Program</t>
        </is>
      </c>
      <c r="H4" s="20" t="inlineStr">
        <is>
          <t>Management &amp; general</t>
        </is>
      </c>
      <c r="I4" s="20" t="inlineStr">
        <is>
          <t>Fundraising</t>
        </is>
      </c>
      <c r="J4" s="20" t="inlineStr">
        <is>
          <t>Split check</t>
        </is>
      </c>
      <c r="K4" s="20" t="inlineStr">
        <is>
          <t>Notes</t>
        </is>
      </c>
    </row>
    <row r="5">
      <c r="A5" s="3" t="inlineStr">
        <is>
          <t>Revenue</t>
        </is>
      </c>
      <c r="B5" s="4" t="n"/>
      <c r="C5" s="4" t="n"/>
      <c r="D5" s="4" t="n"/>
      <c r="E5" s="4" t="n"/>
      <c r="F5" s="4" t="n"/>
      <c r="G5" s="4" t="n"/>
      <c r="H5" s="4" t="n"/>
      <c r="I5" s="4" t="n"/>
      <c r="J5" s="4" t="n"/>
      <c r="K5" s="4" t="n"/>
    </row>
    <row r="6">
      <c r="A6" s="16" t="inlineStr">
        <is>
          <t>Foundation grants</t>
        </is>
      </c>
      <c r="B6" s="46" t="n">
        <v>310000</v>
      </c>
      <c r="C6" s="46" t="n">
        <v>340000</v>
      </c>
      <c r="D6" s="46" t="n">
        <v>360000</v>
      </c>
      <c r="E6" s="21">
        <f>IF(OR(C6="",D6=""),"",D6-C6)</f>
        <v/>
      </c>
      <c r="F6" s="22">
        <f>IF(OR(C6="",D6="",C6=0),"",D6/C6-1)</f>
        <v/>
      </c>
      <c r="G6" s="47" t="n"/>
      <c r="H6" s="47" t="n"/>
      <c r="I6" s="47" t="n"/>
      <c r="J6" s="47" t="n"/>
      <c r="K6" s="47" t="n"/>
    </row>
    <row r="7">
      <c r="A7" s="16" t="inlineStr">
        <is>
          <t>Corporate grants &amp; sponsorships</t>
        </is>
      </c>
      <c r="B7" s="46" t="n">
        <v>45000</v>
      </c>
      <c r="C7" s="46" t="n">
        <v>50000</v>
      </c>
      <c r="D7" s="46" t="n">
        <v>55000</v>
      </c>
      <c r="E7" s="21">
        <f>IF(OR(C7="",D7=""),"",D7-C7)</f>
        <v/>
      </c>
      <c r="F7" s="22">
        <f>IF(OR(C7="",D7="",C7=0),"",D7/C7-1)</f>
        <v/>
      </c>
      <c r="G7" s="47" t="n"/>
      <c r="H7" s="47" t="n"/>
      <c r="I7" s="47" t="n"/>
      <c r="J7" s="47" t="n"/>
      <c r="K7" s="47" t="n"/>
    </row>
    <row r="8">
      <c r="A8" s="16" t="inlineStr">
        <is>
          <t>Government grants &amp; contracts</t>
        </is>
      </c>
      <c r="B8" s="46" t="n">
        <v>180000</v>
      </c>
      <c r="C8" s="46" t="n">
        <v>190000</v>
      </c>
      <c r="D8" s="46" t="n">
        <v>190000</v>
      </c>
      <c r="E8" s="21">
        <f>IF(OR(C8="",D8=""),"",D8-C8)</f>
        <v/>
      </c>
      <c r="F8" s="22">
        <f>IF(OR(C8="",D8="",C8=0),"",D8/C8-1)</f>
        <v/>
      </c>
      <c r="G8" s="47" t="n"/>
      <c r="H8" s="47" t="n"/>
      <c r="I8" s="47" t="n"/>
      <c r="J8" s="47" t="n"/>
      <c r="K8" s="47" t="n"/>
    </row>
    <row r="9">
      <c r="A9" s="16" t="inlineStr">
        <is>
          <t>Individual donations</t>
        </is>
      </c>
      <c r="B9" s="46" t="n">
        <v>150000</v>
      </c>
      <c r="C9" s="46" t="n">
        <v>165000</v>
      </c>
      <c r="D9" s="46" t="n">
        <v>180000</v>
      </c>
      <c r="E9" s="21">
        <f>IF(OR(C9="",D9=""),"",D9-C9)</f>
        <v/>
      </c>
      <c r="F9" s="22">
        <f>IF(OR(C9="",D9="",C9=0),"",D9/C9-1)</f>
        <v/>
      </c>
      <c r="G9" s="47" t="n"/>
      <c r="H9" s="47" t="n"/>
      <c r="I9" s="47" t="n"/>
      <c r="J9" s="47" t="n"/>
      <c r="K9" s="47" t="n"/>
    </row>
    <row r="10">
      <c r="A10" s="16" t="inlineStr">
        <is>
          <t>Special events (net)</t>
        </is>
      </c>
      <c r="B10" s="46" t="n">
        <v>38000</v>
      </c>
      <c r="C10" s="46" t="n">
        <v>40000</v>
      </c>
      <c r="D10" s="46" t="n">
        <v>42000</v>
      </c>
      <c r="E10" s="21">
        <f>IF(OR(C10="",D10=""),"",D10-C10)</f>
        <v/>
      </c>
      <c r="F10" s="22">
        <f>IF(OR(C10="",D10="",C10=0),"",D10/C10-1)</f>
        <v/>
      </c>
      <c r="G10" s="47" t="n"/>
      <c r="H10" s="47" t="n"/>
      <c r="I10" s="47" t="n"/>
      <c r="J10" s="47" t="n"/>
      <c r="K10" s="47" t="n"/>
    </row>
    <row r="11">
      <c r="A11" s="16" t="inlineStr">
        <is>
          <t>Program fees &amp; earned revenue</t>
        </is>
      </c>
      <c r="B11" s="46" t="n">
        <v>22000</v>
      </c>
      <c r="C11" s="46" t="n">
        <v>25000</v>
      </c>
      <c r="D11" s="46" t="n">
        <v>28000</v>
      </c>
      <c r="E11" s="21">
        <f>IF(OR(C11="",D11=""),"",D11-C11)</f>
        <v/>
      </c>
      <c r="F11" s="22">
        <f>IF(OR(C11="",D11="",C11=0),"",D11/C11-1)</f>
        <v/>
      </c>
      <c r="G11" s="47" t="n"/>
      <c r="H11" s="47" t="n"/>
      <c r="I11" s="47" t="n"/>
      <c r="J11" s="47" t="n"/>
      <c r="K11" s="47" t="n"/>
    </row>
    <row r="12">
      <c r="A12" s="16" t="inlineStr">
        <is>
          <t>In-kind contributions</t>
        </is>
      </c>
      <c r="B12" s="46" t="n">
        <v>30000</v>
      </c>
      <c r="C12" s="46" t="n">
        <v>30000</v>
      </c>
      <c r="D12" s="46" t="n">
        <v>32000</v>
      </c>
      <c r="E12" s="21">
        <f>IF(OR(C12="",D12=""),"",D12-C12)</f>
        <v/>
      </c>
      <c r="F12" s="22">
        <f>IF(OR(C12="",D12="",C12=0),"",D12/C12-1)</f>
        <v/>
      </c>
      <c r="G12" s="47" t="n"/>
      <c r="H12" s="47" t="n"/>
      <c r="I12" s="47" t="n"/>
      <c r="J12" s="47" t="n"/>
      <c r="K12" s="47" t="n"/>
    </row>
    <row r="13">
      <c r="A13" s="16" t="inlineStr">
        <is>
          <t>Investment &amp; other income</t>
        </is>
      </c>
      <c r="B13" s="46" t="n">
        <v>4000</v>
      </c>
      <c r="C13" s="46" t="n">
        <v>5000</v>
      </c>
      <c r="D13" s="46" t="n">
        <v>5000</v>
      </c>
      <c r="E13" s="21">
        <f>IF(OR(C13="",D13=""),"",D13-C13)</f>
        <v/>
      </c>
      <c r="F13" s="22">
        <f>IF(OR(C13="",D13="",C13=0),"",D13/C13-1)</f>
        <v/>
      </c>
      <c r="G13" s="47" t="n"/>
      <c r="H13" s="47" t="n"/>
      <c r="I13" s="47" t="n"/>
      <c r="J13" s="47" t="n"/>
      <c r="K13" s="47" t="n"/>
    </row>
    <row r="14">
      <c r="A14" s="16" t="n"/>
      <c r="B14" s="48" t="n"/>
      <c r="C14" s="48" t="n"/>
      <c r="D14" s="48" t="n"/>
      <c r="E14" s="21">
        <f>IF(OR(C14="",D14=""),"",D14-C14)</f>
        <v/>
      </c>
      <c r="F14" s="22">
        <f>IF(OR(C14="",D14="",C14=0),"",D14/C14-1)</f>
        <v/>
      </c>
      <c r="G14" s="47" t="n"/>
      <c r="H14" s="47" t="n"/>
      <c r="I14" s="47" t="n"/>
      <c r="J14" s="47" t="n"/>
      <c r="K14" s="47" t="n"/>
    </row>
    <row r="15">
      <c r="A15" s="16" t="n"/>
      <c r="B15" s="48" t="n"/>
      <c r="C15" s="48" t="n"/>
      <c r="D15" s="48" t="n"/>
      <c r="E15" s="21">
        <f>IF(OR(C15="",D15=""),"",D15-C15)</f>
        <v/>
      </c>
      <c r="F15" s="22">
        <f>IF(OR(C15="",D15="",C15=0),"",D15/C15-1)</f>
        <v/>
      </c>
      <c r="G15" s="47" t="n"/>
      <c r="H15" s="47" t="n"/>
      <c r="I15" s="47" t="n"/>
      <c r="J15" s="47" t="n"/>
      <c r="K15" s="47" t="n"/>
    </row>
    <row r="16">
      <c r="A16" s="16" t="n"/>
      <c r="B16" s="48" t="n"/>
      <c r="C16" s="48" t="n"/>
      <c r="D16" s="48" t="n"/>
      <c r="E16" s="21">
        <f>IF(OR(C16="",D16=""),"",D16-C16)</f>
        <v/>
      </c>
      <c r="F16" s="22">
        <f>IF(OR(C16="",D16="",C16=0),"",D16/C16-1)</f>
        <v/>
      </c>
      <c r="G16" s="47" t="n"/>
      <c r="H16" s="47" t="n"/>
      <c r="I16" s="47" t="n"/>
      <c r="J16" s="47" t="n"/>
      <c r="K16" s="47" t="n"/>
    </row>
    <row r="17">
      <c r="A17" s="16" t="n"/>
      <c r="B17" s="48" t="n"/>
      <c r="C17" s="48" t="n"/>
      <c r="D17" s="48" t="n"/>
      <c r="E17" s="21">
        <f>IF(OR(C17="",D17=""),"",D17-C17)</f>
        <v/>
      </c>
      <c r="F17" s="22">
        <f>IF(OR(C17="",D17="",C17=0),"",D17/C17-1)</f>
        <v/>
      </c>
      <c r="G17" s="47" t="n"/>
      <c r="H17" s="47" t="n"/>
      <c r="I17" s="47" t="n"/>
      <c r="J17" s="47" t="n"/>
      <c r="K17" s="47" t="n"/>
    </row>
    <row r="18">
      <c r="A18" s="49" t="inlineStr">
        <is>
          <t>Total revenue</t>
        </is>
      </c>
      <c r="B18" s="50">
        <f>SUM(B6:B17)</f>
        <v/>
      </c>
      <c r="C18" s="50">
        <f>SUM(C6:C17)</f>
        <v/>
      </c>
      <c r="D18" s="50">
        <f>SUM(D6:D17)</f>
        <v/>
      </c>
      <c r="E18" s="51">
        <f>IF(OR(C18="",D18=""),"",D18-C18)</f>
        <v/>
      </c>
      <c r="F18" s="52">
        <f>IF(OR(C18="",D18="",C18=0),"",D18/C18-1)</f>
        <v/>
      </c>
      <c r="G18" s="53" t="n"/>
      <c r="H18" s="53" t="n"/>
      <c r="I18" s="53" t="n"/>
      <c r="J18" s="53" t="n"/>
      <c r="K18" s="53" t="n"/>
    </row>
    <row r="20">
      <c r="A20" s="3" t="inlineStr">
        <is>
          <t>Expenses</t>
        </is>
      </c>
      <c r="B20" s="4" t="n"/>
      <c r="C20" s="4" t="n"/>
      <c r="D20" s="4" t="n"/>
      <c r="E20" s="4" t="n"/>
      <c r="F20" s="4" t="n"/>
      <c r="G20" s="4" t="n"/>
      <c r="H20" s="4" t="n"/>
      <c r="I20" s="4" t="n"/>
      <c r="J20" s="4" t="n"/>
      <c r="K20" s="4" t="n"/>
    </row>
    <row r="21">
      <c r="A21" s="16" t="inlineStr">
        <is>
          <t>Salaries &amp; wages</t>
        </is>
      </c>
      <c r="B21" s="46" t="n">
        <v>470000</v>
      </c>
      <c r="C21" s="46" t="n">
        <v>505000</v>
      </c>
      <c r="D21" s="46" t="n">
        <v>530000</v>
      </c>
      <c r="E21" s="21">
        <f>IF(OR(C21="",D21=""),"",D21-C21)</f>
        <v/>
      </c>
      <c r="F21" s="22">
        <f>IF(OR(C21="",D21="",C21=0),"",D21/C21-1)</f>
        <v/>
      </c>
      <c r="G21" s="46" t="n">
        <v>400000</v>
      </c>
      <c r="H21" s="46" t="n">
        <v>75000</v>
      </c>
      <c r="I21" s="46" t="n">
        <v>55000</v>
      </c>
      <c r="J21" s="54">
        <f>IF(D21="","",IF(N(G21)+N(H21)+N(I21)=D21,"OK","Off by "&amp;TEXT(D21-N(G21)-N(H21)-N(I21),"$#,##0")))</f>
        <v/>
      </c>
      <c r="K21" s="47" t="n"/>
    </row>
    <row r="22">
      <c r="A22" s="16" t="inlineStr">
        <is>
          <t>Payroll taxes &amp; benefits</t>
        </is>
      </c>
      <c r="B22" s="46" t="n">
        <v>94000</v>
      </c>
      <c r="C22" s="46" t="n">
        <v>101000</v>
      </c>
      <c r="D22" s="46" t="n">
        <v>106000</v>
      </c>
      <c r="E22" s="21">
        <f>IF(OR(C22="",D22=""),"",D22-C22)</f>
        <v/>
      </c>
      <c r="F22" s="22">
        <f>IF(OR(C22="",D22="",C22=0),"",D22/C22-1)</f>
        <v/>
      </c>
      <c r="G22" s="46" t="n">
        <v>80000</v>
      </c>
      <c r="H22" s="46" t="n">
        <v>15000</v>
      </c>
      <c r="I22" s="46" t="n">
        <v>11000</v>
      </c>
      <c r="J22" s="54">
        <f>IF(D22="","",IF(N(G22)+N(H22)+N(I22)=D22,"OK","Off by "&amp;TEXT(D22-N(G22)-N(H22)-N(I22),"$#,##0")))</f>
        <v/>
      </c>
      <c r="K22" s="47" t="n"/>
    </row>
    <row r="23">
      <c r="A23" s="16" t="inlineStr">
        <is>
          <t>Contract services</t>
        </is>
      </c>
      <c r="B23" s="46" t="n">
        <v>42000</v>
      </c>
      <c r="C23" s="46" t="n">
        <v>45000</v>
      </c>
      <c r="D23" s="46" t="n">
        <v>48000</v>
      </c>
      <c r="E23" s="21">
        <f>IF(OR(C23="",D23=""),"",D23-C23)</f>
        <v/>
      </c>
      <c r="F23" s="22">
        <f>IF(OR(C23="",D23="",C23=0),"",D23/C23-1)</f>
        <v/>
      </c>
      <c r="G23" s="46" t="n">
        <v>36000</v>
      </c>
      <c r="H23" s="46" t="n">
        <v>8000</v>
      </c>
      <c r="I23" s="46" t="n">
        <v>4000</v>
      </c>
      <c r="J23" s="54">
        <f>IF(D23="","",IF(N(G23)+N(H23)+N(I23)=D23,"OK","Off by "&amp;TEXT(D23-N(G23)-N(H23)-N(I23),"$#,##0")))</f>
        <v/>
      </c>
      <c r="K23" s="47" t="n"/>
    </row>
    <row r="24">
      <c r="A24" s="16" t="inlineStr">
        <is>
          <t>Rent &amp; occupancy</t>
        </is>
      </c>
      <c r="B24" s="46" t="n">
        <v>60000</v>
      </c>
      <c r="C24" s="46" t="n">
        <v>62000</v>
      </c>
      <c r="D24" s="46" t="n">
        <v>64000</v>
      </c>
      <c r="E24" s="21">
        <f>IF(OR(C24="",D24=""),"",D24-C24)</f>
        <v/>
      </c>
      <c r="F24" s="22">
        <f>IF(OR(C24="",D24="",C24=0),"",D24/C24-1)</f>
        <v/>
      </c>
      <c r="G24" s="46" t="n">
        <v>48000</v>
      </c>
      <c r="H24" s="46" t="n">
        <v>10000</v>
      </c>
      <c r="I24" s="46" t="n">
        <v>6000</v>
      </c>
      <c r="J24" s="54">
        <f>IF(D24="","",IF(N(G24)+N(H24)+N(I24)=D24,"OK","Off by "&amp;TEXT(D24-N(G24)-N(H24)-N(I24),"$#,##0")))</f>
        <v/>
      </c>
      <c r="K24" s="47" t="n"/>
    </row>
    <row r="25">
      <c r="A25" s="16" t="inlineStr">
        <is>
          <t>Program supplies &amp; materials</t>
        </is>
      </c>
      <c r="B25" s="46" t="n">
        <v>28000</v>
      </c>
      <c r="C25" s="46" t="n">
        <v>32000</v>
      </c>
      <c r="D25" s="46" t="n">
        <v>34000</v>
      </c>
      <c r="E25" s="21">
        <f>IF(OR(C25="",D25=""),"",D25-C25)</f>
        <v/>
      </c>
      <c r="F25" s="22">
        <f>IF(OR(C25="",D25="",C25=0),"",D25/C25-1)</f>
        <v/>
      </c>
      <c r="G25" s="46" t="n">
        <v>34000</v>
      </c>
      <c r="H25" s="46" t="n">
        <v>0</v>
      </c>
      <c r="I25" s="46" t="n">
        <v>0</v>
      </c>
      <c r="J25" s="54">
        <f>IF(D25="","",IF(N(G25)+N(H25)+N(I25)=D25,"OK","Off by "&amp;TEXT(D25-N(G25)-N(H25)-N(I25),"$#,##0")))</f>
        <v/>
      </c>
      <c r="K25" s="47" t="n"/>
    </row>
    <row r="26">
      <c r="A26" s="16" t="inlineStr">
        <is>
          <t>Travel &amp; mileage</t>
        </is>
      </c>
      <c r="B26" s="46" t="n">
        <v>9000</v>
      </c>
      <c r="C26" s="46" t="n">
        <v>10000</v>
      </c>
      <c r="D26" s="46" t="n">
        <v>11000</v>
      </c>
      <c r="E26" s="21">
        <f>IF(OR(C26="",D26=""),"",D26-C26)</f>
        <v/>
      </c>
      <c r="F26" s="22">
        <f>IF(OR(C26="",D26="",C26=0),"",D26/C26-1)</f>
        <v/>
      </c>
      <c r="G26" s="46" t="n">
        <v>10000</v>
      </c>
      <c r="H26" s="46" t="n">
        <v>1000</v>
      </c>
      <c r="I26" s="46" t="n">
        <v>0</v>
      </c>
      <c r="J26" s="54">
        <f>IF(D26="","",IF(N(G26)+N(H26)+N(I26)=D26,"OK","Off by "&amp;TEXT(D26-N(G26)-N(H26)-N(I26),"$#,##0")))</f>
        <v/>
      </c>
      <c r="K26" s="47" t="n"/>
    </row>
    <row r="27">
      <c r="A27" s="16" t="inlineStr">
        <is>
          <t>Technology &amp; software</t>
        </is>
      </c>
      <c r="B27" s="46" t="n">
        <v>14000</v>
      </c>
      <c r="C27" s="46" t="n">
        <v>15000</v>
      </c>
      <c r="D27" s="46" t="n">
        <v>16000</v>
      </c>
      <c r="E27" s="21">
        <f>IF(OR(C27="",D27=""),"",D27-C27)</f>
        <v/>
      </c>
      <c r="F27" s="22">
        <f>IF(OR(C27="",D27="",C27=0),"",D27/C27-1)</f>
        <v/>
      </c>
      <c r="G27" s="46" t="n">
        <v>9000</v>
      </c>
      <c r="H27" s="46" t="n">
        <v>5000</v>
      </c>
      <c r="I27" s="46" t="n">
        <v>2000</v>
      </c>
      <c r="J27" s="54">
        <f>IF(D27="","",IF(N(G27)+N(H27)+N(I27)=D27,"OK","Off by "&amp;TEXT(D27-N(G27)-N(H27)-N(I27),"$#,##0")))</f>
        <v/>
      </c>
      <c r="K27" s="47" t="n"/>
    </row>
    <row r="28">
      <c r="A28" s="16" t="inlineStr">
        <is>
          <t>Insurance</t>
        </is>
      </c>
      <c r="B28" s="46" t="n">
        <v>8000</v>
      </c>
      <c r="C28" s="46" t="n">
        <v>8500</v>
      </c>
      <c r="D28" s="46" t="n">
        <v>9000</v>
      </c>
      <c r="E28" s="21">
        <f>IF(OR(C28="",D28=""),"",D28-C28)</f>
        <v/>
      </c>
      <c r="F28" s="22">
        <f>IF(OR(C28="",D28="",C28=0),"",D28/C28-1)</f>
        <v/>
      </c>
      <c r="G28" s="46" t="n">
        <v>5000</v>
      </c>
      <c r="H28" s="46" t="n">
        <v>4000</v>
      </c>
      <c r="I28" s="46" t="n">
        <v>0</v>
      </c>
      <c r="J28" s="54">
        <f>IF(D28="","",IF(N(G28)+N(H28)+N(I28)=D28,"OK","Off by "&amp;TEXT(D28-N(G28)-N(H28)-N(I28),"$#,##0")))</f>
        <v/>
      </c>
      <c r="K28" s="47" t="n"/>
    </row>
    <row r="29">
      <c r="A29" s="16" t="inlineStr">
        <is>
          <t>Marketing &amp; communications</t>
        </is>
      </c>
      <c r="B29" s="46" t="n">
        <v>7000</v>
      </c>
      <c r="C29" s="46" t="n">
        <v>8000</v>
      </c>
      <c r="D29" s="46" t="n">
        <v>9000</v>
      </c>
      <c r="E29" s="21">
        <f>IF(OR(C29="",D29=""),"",D29-C29)</f>
        <v/>
      </c>
      <c r="F29" s="22">
        <f>IF(OR(C29="",D29="",C29=0),"",D29/C29-1)</f>
        <v/>
      </c>
      <c r="G29" s="46" t="n">
        <v>2000</v>
      </c>
      <c r="H29" s="46" t="n">
        <v>1000</v>
      </c>
      <c r="I29" s="46" t="n">
        <v>6000</v>
      </c>
      <c r="J29" s="54">
        <f>IF(D29="","",IF(N(G29)+N(H29)+N(I29)=D29,"OK","Off by "&amp;TEXT(D29-N(G29)-N(H29)-N(I29),"$#,##0")))</f>
        <v/>
      </c>
      <c r="K29" s="47" t="n"/>
    </row>
    <row r="30">
      <c r="A30" s="16" t="inlineStr">
        <is>
          <t>Professional fees (audit, legal)</t>
        </is>
      </c>
      <c r="B30" s="46" t="n">
        <v>16000</v>
      </c>
      <c r="C30" s="46" t="n">
        <v>17000</v>
      </c>
      <c r="D30" s="46" t="n">
        <v>18000</v>
      </c>
      <c r="E30" s="21">
        <f>IF(OR(C30="",D30=""),"",D30-C30)</f>
        <v/>
      </c>
      <c r="F30" s="22">
        <f>IF(OR(C30="",D30="",C30=0),"",D30/C30-1)</f>
        <v/>
      </c>
      <c r="G30" s="46" t="n">
        <v>0</v>
      </c>
      <c r="H30" s="46" t="n">
        <v>18000</v>
      </c>
      <c r="I30" s="46" t="n">
        <v>0</v>
      </c>
      <c r="J30" s="54">
        <f>IF(D30="","",IF(N(G30)+N(H30)+N(I30)=D30,"OK","Off by "&amp;TEXT(D30-N(G30)-N(H30)-N(I30),"$#,##0")))</f>
        <v/>
      </c>
      <c r="K30" s="47" t="n"/>
    </row>
    <row r="31">
      <c r="A31" s="16" t="inlineStr">
        <is>
          <t>In-kind expenses</t>
        </is>
      </c>
      <c r="B31" s="46" t="n">
        <v>30000</v>
      </c>
      <c r="C31" s="46" t="n">
        <v>30000</v>
      </c>
      <c r="D31" s="46" t="n">
        <v>32000</v>
      </c>
      <c r="E31" s="21">
        <f>IF(OR(C31="",D31=""),"",D31-C31)</f>
        <v/>
      </c>
      <c r="F31" s="22">
        <f>IF(OR(C31="",D31="",C31=0),"",D31/C31-1)</f>
        <v/>
      </c>
      <c r="G31" s="46" t="n">
        <v>32000</v>
      </c>
      <c r="H31" s="46" t="n">
        <v>0</v>
      </c>
      <c r="I31" s="46" t="n">
        <v>0</v>
      </c>
      <c r="J31" s="54">
        <f>IF(D31="","",IF(N(G31)+N(H31)+N(I31)=D31,"OK","Off by "&amp;TEXT(D31-N(G31)-N(H31)-N(I31),"$#,##0")))</f>
        <v/>
      </c>
      <c r="K31" s="47" t="n"/>
    </row>
    <row r="32">
      <c r="A32" s="16" t="inlineStr">
        <is>
          <t>Other</t>
        </is>
      </c>
      <c r="B32" s="46" t="n">
        <v>5000</v>
      </c>
      <c r="C32" s="46" t="n">
        <v>6000</v>
      </c>
      <c r="D32" s="46" t="n">
        <v>7000</v>
      </c>
      <c r="E32" s="21">
        <f>IF(OR(C32="",D32=""),"",D32-C32)</f>
        <v/>
      </c>
      <c r="F32" s="22">
        <f>IF(OR(C32="",D32="",C32=0),"",D32/C32-1)</f>
        <v/>
      </c>
      <c r="G32" s="46" t="n">
        <v>3000</v>
      </c>
      <c r="H32" s="46" t="n">
        <v>3000</v>
      </c>
      <c r="I32" s="46" t="n">
        <v>1000</v>
      </c>
      <c r="J32" s="54">
        <f>IF(D32="","",IF(N(G32)+N(H32)+N(I32)=D32,"OK","Off by "&amp;TEXT(D32-N(G32)-N(H32)-N(I32),"$#,##0")))</f>
        <v/>
      </c>
      <c r="K32" s="47" t="n"/>
    </row>
    <row r="33">
      <c r="A33" s="16" t="n"/>
      <c r="B33" s="48" t="n"/>
      <c r="C33" s="48" t="n"/>
      <c r="D33" s="48" t="n"/>
      <c r="E33" s="21">
        <f>IF(OR(C33="",D33=""),"",D33-C33)</f>
        <v/>
      </c>
      <c r="F33" s="22">
        <f>IF(OR(C33="",D33="",C33=0),"",D33/C33-1)</f>
        <v/>
      </c>
      <c r="G33" s="55" t="n"/>
      <c r="H33" s="55" t="n"/>
      <c r="I33" s="55" t="n"/>
      <c r="J33" s="54">
        <f>IF(D33="","",IF(N(G33)+N(H33)+N(I33)=D33,"OK","Off by "&amp;TEXT(D33-N(G33)-N(H33)-N(I33),"$#,##0")))</f>
        <v/>
      </c>
      <c r="K33" s="47" t="n"/>
    </row>
    <row r="34">
      <c r="A34" s="16" t="n"/>
      <c r="B34" s="48" t="n"/>
      <c r="C34" s="48" t="n"/>
      <c r="D34" s="48" t="n"/>
      <c r="E34" s="21">
        <f>IF(OR(C34="",D34=""),"",D34-C34)</f>
        <v/>
      </c>
      <c r="F34" s="22">
        <f>IF(OR(C34="",D34="",C34=0),"",D34/C34-1)</f>
        <v/>
      </c>
      <c r="G34" s="55" t="n"/>
      <c r="H34" s="55" t="n"/>
      <c r="I34" s="55" t="n"/>
      <c r="J34" s="54">
        <f>IF(D34="","",IF(N(G34)+N(H34)+N(I34)=D34,"OK","Off by "&amp;TEXT(D34-N(G34)-N(H34)-N(I34),"$#,##0")))</f>
        <v/>
      </c>
      <c r="K34" s="47" t="n"/>
    </row>
    <row r="35">
      <c r="A35" s="16" t="n"/>
      <c r="B35" s="48" t="n"/>
      <c r="C35" s="48" t="n"/>
      <c r="D35" s="48" t="n"/>
      <c r="E35" s="21">
        <f>IF(OR(C35="",D35=""),"",D35-C35)</f>
        <v/>
      </c>
      <c r="F35" s="22">
        <f>IF(OR(C35="",D35="",C35=0),"",D35/C35-1)</f>
        <v/>
      </c>
      <c r="G35" s="55" t="n"/>
      <c r="H35" s="55" t="n"/>
      <c r="I35" s="55" t="n"/>
      <c r="J35" s="54">
        <f>IF(D35="","",IF(N(G35)+N(H35)+N(I35)=D35,"OK","Off by "&amp;TEXT(D35-N(G35)-N(H35)-N(I35),"$#,##0")))</f>
        <v/>
      </c>
      <c r="K35" s="47" t="n"/>
    </row>
    <row r="36">
      <c r="A36" s="16" t="n"/>
      <c r="B36" s="48" t="n"/>
      <c r="C36" s="48" t="n"/>
      <c r="D36" s="48" t="n"/>
      <c r="E36" s="21">
        <f>IF(OR(C36="",D36=""),"",D36-C36)</f>
        <v/>
      </c>
      <c r="F36" s="22">
        <f>IF(OR(C36="",D36="",C36=0),"",D36/C36-1)</f>
        <v/>
      </c>
      <c r="G36" s="55" t="n"/>
      <c r="H36" s="55" t="n"/>
      <c r="I36" s="55" t="n"/>
      <c r="J36" s="54">
        <f>IF(D36="","",IF(N(G36)+N(H36)+N(I36)=D36,"OK","Off by "&amp;TEXT(D36-N(G36)-N(H36)-N(I36),"$#,##0")))</f>
        <v/>
      </c>
      <c r="K36" s="47" t="n"/>
    </row>
    <row r="37">
      <c r="A37" s="49" t="inlineStr">
        <is>
          <t>Total expenses</t>
        </is>
      </c>
      <c r="B37" s="50">
        <f>SUM(B21:B36)</f>
        <v/>
      </c>
      <c r="C37" s="50">
        <f>SUM(C21:C36)</f>
        <v/>
      </c>
      <c r="D37" s="50">
        <f>SUM(D21:D36)</f>
        <v/>
      </c>
      <c r="E37" s="51">
        <f>IF(OR(C37="",D37=""),"",D37-C37)</f>
        <v/>
      </c>
      <c r="F37" s="52">
        <f>IF(OR(C37="",D37="",C37=0),"",D37/C37-1)</f>
        <v/>
      </c>
      <c r="G37" s="50">
        <f>SUM(G21:G36)</f>
        <v/>
      </c>
      <c r="H37" s="50">
        <f>SUM(H21:H36)</f>
        <v/>
      </c>
      <c r="I37" s="50">
        <f>SUM(I21:I36)</f>
        <v/>
      </c>
      <c r="J37" s="53" t="n"/>
      <c r="K37" s="53" t="n"/>
    </row>
    <row r="39">
      <c r="A39" s="3" t="inlineStr">
        <is>
          <t>Bottom line</t>
        </is>
      </c>
      <c r="B39" s="4" t="n"/>
      <c r="C39" s="4" t="n"/>
      <c r="D39" s="4" t="n"/>
      <c r="E39" s="4" t="n"/>
      <c r="F39" s="4" t="n"/>
      <c r="G39" s="4" t="n"/>
      <c r="H39" s="4" t="n"/>
      <c r="I39" s="4" t="n"/>
      <c r="J39" s="4" t="n"/>
      <c r="K39" s="4" t="n"/>
    </row>
    <row r="40">
      <c r="A40" s="56" t="inlineStr">
        <is>
          <t>Surplus / (deficit)</t>
        </is>
      </c>
      <c r="B40" s="57">
        <f>B18-B37</f>
        <v/>
      </c>
      <c r="C40" s="57">
        <f>C18-C37</f>
        <v/>
      </c>
      <c r="D40" s="57">
        <f>D18-D37</f>
        <v/>
      </c>
    </row>
    <row r="41">
      <c r="A41" s="16" t="inlineStr">
        <is>
          <t>Program expense ratio (next year)</t>
        </is>
      </c>
      <c r="B41" s="47" t="n"/>
      <c r="C41" s="47" t="n"/>
      <c r="D41" s="58">
        <f>IFERROR(G37/D37,"")</f>
        <v/>
      </c>
      <c r="E41" s="47" t="n"/>
      <c r="F41" s="47" t="n"/>
      <c r="G41" s="47" t="n"/>
      <c r="H41" s="47" t="n"/>
      <c r="I41" s="47" t="n"/>
      <c r="J41" s="47" t="n"/>
      <c r="K41" s="47" t="n"/>
    </row>
    <row r="42">
      <c r="A42" s="16" t="inlineStr">
        <is>
          <t>Management &amp; general ratio</t>
        </is>
      </c>
      <c r="B42" s="47" t="n"/>
      <c r="C42" s="47" t="n"/>
      <c r="D42" s="58">
        <f>IFERROR(H37/D37,"")</f>
        <v/>
      </c>
      <c r="E42" s="47" t="n"/>
      <c r="F42" s="47" t="n"/>
      <c r="G42" s="47" t="n"/>
      <c r="H42" s="47" t="n"/>
      <c r="I42" s="47" t="n"/>
      <c r="J42" s="47" t="n"/>
      <c r="K42" s="47" t="n"/>
    </row>
    <row r="43">
      <c r="A43" s="16" t="inlineStr">
        <is>
          <t>Fundraising ratio</t>
        </is>
      </c>
      <c r="B43" s="47" t="n"/>
      <c r="C43" s="47" t="n"/>
      <c r="D43" s="58">
        <f>IFERROR(I37/D37,"")</f>
        <v/>
      </c>
      <c r="E43" s="47" t="n"/>
      <c r="F43" s="47" t="n"/>
      <c r="G43" s="47" t="n"/>
      <c r="H43" s="47" t="n"/>
      <c r="I43" s="47" t="n"/>
      <c r="J43" s="47" t="n"/>
      <c r="K43" s="47" t="n"/>
    </row>
    <row r="44">
      <c r="A44" s="16" t="inlineStr">
        <is>
          <t>Grants as a share of revenue</t>
        </is>
      </c>
      <c r="B44" s="47" t="n"/>
      <c r="C44" s="47" t="n"/>
      <c r="D44" s="58">
        <f>IFERROR(SUM(D6:D8)/D18,"")</f>
        <v/>
      </c>
      <c r="E44" s="47" t="n"/>
      <c r="F44" s="47" t="n"/>
      <c r="G44" s="47" t="n"/>
      <c r="H44" s="47" t="n"/>
      <c r="I44" s="47" t="n"/>
      <c r="J44" s="47" t="n"/>
      <c r="K44" s="47" t="n"/>
    </row>
  </sheetData>
  <conditionalFormatting sqref="J21:J36">
    <cfRule type="expression" priority="1" dxfId="2" stopIfTrue="1">
      <formula>LEFT($J21,3)="Off"</formula>
    </cfRule>
  </conditionalFormatting>
  <pageMargins left="0.75" right="0.75" top="1" bottom="1" header="0.5" footer="0.5"/>
  <pageSetup orientation="landscape"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Grantable</dc:creator>
  <dc:title>Grant Budget</dc:title>
  <dcterms:created xsi:type="dcterms:W3CDTF">2026-09-24T00:00:00Z</dcterms:created>
  <dcterms:modified xsi:type="dcterms:W3CDTF">2026-09-24T00:00:00Z</dcterms:modified>
</cp:coreProperties>
</file>